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202300"/>
  <mc:AlternateContent xmlns:mc="http://schemas.openxmlformats.org/markup-compatibility/2006">
    <mc:Choice Requires="x15">
      <x15ac:absPath xmlns:x15ac="http://schemas.microsoft.com/office/spreadsheetml/2010/11/ac" url="C:\Users\Heinz\myCloud\"/>
    </mc:Choice>
  </mc:AlternateContent>
  <xr:revisionPtr revIDLastSave="0" documentId="13_ncr:1_{13276143-9CBB-4E35-BA68-F3105466A3FA}" xr6:coauthVersionLast="47" xr6:coauthVersionMax="47" xr10:uidLastSave="{00000000-0000-0000-0000-000000000000}"/>
  <bookViews>
    <workbookView xWindow="-96" yWindow="-96" windowWidth="23232" windowHeight="13872" xr2:uid="{F8F6D35B-10B7-4CEA-9A72-CA441B6856D8}"/>
  </bookViews>
  <sheets>
    <sheet name="THEMA + ANLEITUNG" sheetId="2" r:id="rId1"/>
    <sheet name="ERFASSEN + AUSWERTEN" sheetId="1" r:id="rId2"/>
  </sheets>
  <definedNames>
    <definedName name="_xlnm.Print_Area" localSheetId="0">'THEMA + ANLEITUNG'!$A$1:$G$37,'THEMA + ANLEITUNG'!$J$1:$P$37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40" i="1" l="1"/>
  <c r="L140" i="1"/>
  <c r="K140" i="1"/>
  <c r="J140" i="1"/>
  <c r="D141" i="1"/>
  <c r="D130" i="1"/>
  <c r="D119" i="1"/>
  <c r="D108" i="1"/>
  <c r="D97" i="1"/>
  <c r="D86" i="1"/>
  <c r="D75" i="1"/>
  <c r="D64" i="1"/>
  <c r="D53" i="1"/>
  <c r="D42" i="1"/>
  <c r="D31" i="1"/>
  <c r="D32" i="1"/>
  <c r="D33" i="1"/>
  <c r="D34" i="1"/>
  <c r="D35" i="1"/>
  <c r="D36" i="1"/>
  <c r="D37" i="1"/>
  <c r="D38" i="1"/>
  <c r="D39" i="1"/>
  <c r="D40" i="1"/>
  <c r="D41" i="1"/>
  <c r="D43" i="1"/>
  <c r="D44" i="1"/>
  <c r="D45" i="1"/>
  <c r="D46" i="1"/>
  <c r="D47" i="1"/>
  <c r="D48" i="1"/>
  <c r="D49" i="1"/>
  <c r="D50" i="1"/>
  <c r="D51" i="1"/>
  <c r="D52" i="1"/>
  <c r="D54" i="1"/>
  <c r="D55" i="1"/>
  <c r="D56" i="1"/>
  <c r="D57" i="1"/>
  <c r="D58" i="1"/>
  <c r="D59" i="1"/>
  <c r="D60" i="1"/>
  <c r="D61" i="1"/>
  <c r="D62" i="1"/>
  <c r="D63" i="1"/>
  <c r="D65" i="1"/>
  <c r="D66" i="1"/>
  <c r="D67" i="1"/>
  <c r="D68" i="1"/>
  <c r="D69" i="1"/>
  <c r="D70" i="1"/>
  <c r="D71" i="1"/>
  <c r="D72" i="1"/>
  <c r="D73" i="1"/>
  <c r="D74" i="1"/>
  <c r="D76" i="1"/>
  <c r="D77" i="1"/>
  <c r="D78" i="1"/>
  <c r="D79" i="1"/>
  <c r="D80" i="1"/>
  <c r="D81" i="1"/>
  <c r="D82" i="1"/>
  <c r="D83" i="1"/>
  <c r="D84" i="1"/>
  <c r="D85" i="1"/>
  <c r="D87" i="1"/>
  <c r="D88" i="1"/>
  <c r="D89" i="1"/>
  <c r="D90" i="1"/>
  <c r="D91" i="1"/>
  <c r="D92" i="1"/>
  <c r="D93" i="1"/>
  <c r="D94" i="1"/>
  <c r="D95" i="1"/>
  <c r="D96" i="1"/>
  <c r="D98" i="1"/>
  <c r="D99" i="1"/>
  <c r="D100" i="1"/>
  <c r="D101" i="1"/>
  <c r="D102" i="1"/>
  <c r="D103" i="1"/>
  <c r="D104" i="1"/>
  <c r="D105" i="1"/>
  <c r="D106" i="1"/>
  <c r="D107" i="1"/>
  <c r="D109" i="1"/>
  <c r="D110" i="1"/>
  <c r="D111" i="1"/>
  <c r="D112" i="1"/>
  <c r="D113" i="1"/>
  <c r="D114" i="1"/>
  <c r="D115" i="1"/>
  <c r="D116" i="1"/>
  <c r="D117" i="1"/>
  <c r="D118" i="1"/>
  <c r="D120" i="1"/>
  <c r="D121" i="1"/>
  <c r="D122" i="1"/>
  <c r="D123" i="1"/>
  <c r="D124" i="1"/>
  <c r="D125" i="1"/>
  <c r="D126" i="1"/>
  <c r="D127" i="1"/>
  <c r="D128" i="1"/>
  <c r="D129" i="1"/>
  <c r="D131" i="1"/>
  <c r="D132" i="1"/>
  <c r="D133" i="1"/>
  <c r="D134" i="1"/>
  <c r="D135" i="1"/>
  <c r="D136" i="1"/>
  <c r="D137" i="1"/>
  <c r="D138" i="1"/>
  <c r="D139" i="1"/>
  <c r="D140" i="1"/>
  <c r="D142" i="1"/>
  <c r="D143" i="1"/>
  <c r="D144" i="1"/>
  <c r="D145" i="1"/>
  <c r="D146" i="1"/>
  <c r="D147" i="1"/>
  <c r="D148" i="1"/>
  <c r="D149" i="1"/>
  <c r="D150" i="1"/>
  <c r="D151" i="1"/>
  <c r="D20" i="1"/>
  <c r="B1" i="1"/>
  <c r="B5" i="1"/>
  <c r="B12" i="1"/>
  <c r="B2"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H139" i="1"/>
  <c r="M139" i="1" s="1"/>
  <c r="H138" i="1"/>
  <c r="L138" i="1" s="1"/>
  <c r="H137" i="1"/>
  <c r="M137" i="1" s="1"/>
  <c r="H136" i="1"/>
  <c r="H135" i="1"/>
  <c r="M135" i="1" s="1"/>
  <c r="H134" i="1"/>
  <c r="K134" i="1" s="1"/>
  <c r="H133" i="1"/>
  <c r="H132" i="1"/>
  <c r="J132" i="1" s="1"/>
  <c r="H131" i="1"/>
  <c r="H130" i="1"/>
  <c r="H129" i="1"/>
  <c r="K129" i="1" s="1"/>
  <c r="H128" i="1"/>
  <c r="H127" i="1"/>
  <c r="M127" i="1" s="1"/>
  <c r="H126" i="1"/>
  <c r="M126" i="1" s="1"/>
  <c r="H125" i="1"/>
  <c r="L125" i="1" s="1"/>
  <c r="H124" i="1"/>
  <c r="L124" i="1" s="1"/>
  <c r="H123" i="1"/>
  <c r="H122" i="1"/>
  <c r="H121" i="1"/>
  <c r="H120" i="1"/>
  <c r="H119" i="1"/>
  <c r="M119" i="1" s="1"/>
  <c r="H118" i="1"/>
  <c r="H117" i="1"/>
  <c r="H116" i="1"/>
  <c r="J116" i="1" s="1"/>
  <c r="H115" i="1"/>
  <c r="H114" i="1"/>
  <c r="H113" i="1"/>
  <c r="H112" i="1"/>
  <c r="H111" i="1"/>
  <c r="H110" i="1"/>
  <c r="H109" i="1"/>
  <c r="J109" i="1" s="1"/>
  <c r="H108" i="1"/>
  <c r="H107" i="1"/>
  <c r="H106" i="1"/>
  <c r="L106" i="1" s="1"/>
  <c r="H105" i="1"/>
  <c r="H104" i="1"/>
  <c r="H103" i="1"/>
  <c r="J103" i="1" s="1"/>
  <c r="H102" i="1"/>
  <c r="H101" i="1"/>
  <c r="H100" i="1"/>
  <c r="L100" i="1" s="1"/>
  <c r="H99" i="1"/>
  <c r="H98" i="1"/>
  <c r="K98" i="1" s="1"/>
  <c r="H97" i="1"/>
  <c r="H96" i="1"/>
  <c r="H95" i="1"/>
  <c r="M95" i="1" s="1"/>
  <c r="H94" i="1"/>
  <c r="M94" i="1" s="1"/>
  <c r="H93" i="1"/>
  <c r="H92" i="1"/>
  <c r="L92" i="1" s="1"/>
  <c r="H91" i="1"/>
  <c r="H90" i="1"/>
  <c r="H89" i="1"/>
  <c r="H88" i="1"/>
  <c r="H87" i="1"/>
  <c r="H86" i="1"/>
  <c r="H85" i="1"/>
  <c r="H84" i="1"/>
  <c r="H83" i="1"/>
  <c r="H82" i="1"/>
  <c r="H81" i="1"/>
  <c r="K81" i="1" s="1"/>
  <c r="H80" i="1"/>
  <c r="H79" i="1"/>
  <c r="H78" i="1"/>
  <c r="H77" i="1"/>
  <c r="H76" i="1"/>
  <c r="H75" i="1"/>
  <c r="H74" i="1"/>
  <c r="H73" i="1"/>
  <c r="H72" i="1"/>
  <c r="H71" i="1"/>
  <c r="H70" i="1"/>
  <c r="H69" i="1"/>
  <c r="H68" i="1"/>
  <c r="K68" i="1" s="1"/>
  <c r="H67" i="1"/>
  <c r="H66" i="1"/>
  <c r="H65" i="1"/>
  <c r="H64" i="1"/>
  <c r="H63" i="1"/>
  <c r="H62" i="1"/>
  <c r="H61" i="1"/>
  <c r="H60" i="1"/>
  <c r="H59" i="1"/>
  <c r="H58" i="1"/>
  <c r="H57" i="1"/>
  <c r="H56" i="1"/>
  <c r="H55" i="1"/>
  <c r="H54" i="1"/>
  <c r="H53" i="1"/>
  <c r="H52" i="1"/>
  <c r="H51" i="1"/>
  <c r="H50" i="1"/>
  <c r="H49" i="1"/>
  <c r="H48" i="1"/>
  <c r="H47" i="1"/>
  <c r="H46" i="1"/>
  <c r="H45" i="1"/>
  <c r="J45" i="1" s="1"/>
  <c r="H44" i="1"/>
  <c r="H43" i="1"/>
  <c r="H42" i="1"/>
  <c r="H41" i="1"/>
  <c r="H40" i="1"/>
  <c r="H39" i="1"/>
  <c r="H38" i="1"/>
  <c r="H37" i="1"/>
  <c r="H36" i="1"/>
  <c r="H35" i="1"/>
  <c r="H34" i="1"/>
  <c r="H33" i="1"/>
  <c r="H32" i="1"/>
  <c r="H31" i="1"/>
  <c r="H30" i="1"/>
  <c r="H29" i="1"/>
  <c r="H28" i="1"/>
  <c r="H27" i="1"/>
  <c r="H26" i="1"/>
  <c r="H25" i="1"/>
  <c r="H24" i="1"/>
  <c r="H23" i="1"/>
  <c r="J23" i="1" s="1"/>
  <c r="H22" i="1"/>
  <c r="H21" i="1"/>
  <c r="L21" i="1" s="1"/>
  <c r="H20" i="1"/>
  <c r="D30" i="1"/>
  <c r="D29" i="1"/>
  <c r="D27" i="1"/>
  <c r="D28" i="1"/>
  <c r="D21" i="1"/>
  <c r="D26" i="1"/>
  <c r="D25" i="1"/>
  <c r="D24" i="1"/>
  <c r="D23" i="1"/>
  <c r="D22" i="1"/>
  <c r="B11" i="1"/>
  <c r="B9" i="1"/>
  <c r="B8" i="1"/>
  <c r="B7" i="1"/>
  <c r="B6" i="1"/>
  <c r="B4" i="1"/>
  <c r="B3" i="1"/>
  <c r="L91" i="1" l="1"/>
  <c r="J87" i="1"/>
  <c r="M86" i="1"/>
  <c r="M84" i="1"/>
  <c r="M80" i="1"/>
  <c r="M79" i="1"/>
  <c r="K78" i="1"/>
  <c r="K76" i="1"/>
  <c r="L71" i="1"/>
  <c r="L63" i="1"/>
  <c r="M62" i="1"/>
  <c r="K60" i="1"/>
  <c r="K55" i="1"/>
  <c r="K54" i="1"/>
  <c r="K50" i="1"/>
  <c r="J49" i="1"/>
  <c r="K48" i="1"/>
  <c r="J47" i="1"/>
  <c r="J46" i="1"/>
  <c r="M44" i="1"/>
  <c r="M39" i="1"/>
  <c r="L38" i="1"/>
  <c r="K36" i="1"/>
  <c r="L32" i="1"/>
  <c r="L31" i="1"/>
  <c r="J30" i="1"/>
  <c r="M28" i="1"/>
  <c r="J22" i="1"/>
  <c r="L118" i="1"/>
  <c r="M114" i="1"/>
  <c r="M111" i="1"/>
  <c r="K110" i="1"/>
  <c r="K108" i="1"/>
  <c r="M70" i="1"/>
  <c r="J119" i="1"/>
  <c r="K49" i="1"/>
  <c r="L119" i="1"/>
  <c r="J127" i="1"/>
  <c r="L134" i="1"/>
  <c r="L135" i="1"/>
  <c r="L126" i="1"/>
  <c r="L127" i="1"/>
  <c r="K118" i="1"/>
  <c r="K135" i="1"/>
  <c r="K35" i="1"/>
  <c r="J51" i="1"/>
  <c r="K59" i="1"/>
  <c r="J67" i="1"/>
  <c r="K75" i="1"/>
  <c r="J83" i="1"/>
  <c r="J91" i="1"/>
  <c r="J99" i="1"/>
  <c r="K107" i="1"/>
  <c r="L131" i="1"/>
  <c r="J74" i="1"/>
  <c r="J82" i="1"/>
  <c r="M77" i="1"/>
  <c r="M98" i="1"/>
  <c r="K122" i="1"/>
  <c r="J114" i="1"/>
  <c r="M27" i="1"/>
  <c r="J69" i="1"/>
  <c r="L101" i="1"/>
  <c r="K126" i="1"/>
  <c r="J126" i="1"/>
  <c r="K111" i="1"/>
  <c r="L98" i="1"/>
  <c r="L99" i="1"/>
  <c r="M34" i="1"/>
  <c r="K66" i="1"/>
  <c r="L78" i="1"/>
  <c r="K47" i="1"/>
  <c r="K103" i="1"/>
  <c r="K127" i="1"/>
  <c r="K138" i="1"/>
  <c r="J134" i="1"/>
  <c r="K82" i="1"/>
  <c r="K70" i="1"/>
  <c r="K77" i="1"/>
  <c r="M85" i="1"/>
  <c r="M93" i="1"/>
  <c r="J101" i="1"/>
  <c r="J124" i="1"/>
  <c r="M131" i="1"/>
  <c r="M138" i="1"/>
  <c r="K25" i="1"/>
  <c r="K33" i="1"/>
  <c r="J41" i="1"/>
  <c r="L49" i="1"/>
  <c r="J81" i="1"/>
  <c r="L89" i="1"/>
  <c r="M97" i="1"/>
  <c r="M105" i="1"/>
  <c r="L121" i="1"/>
  <c r="M129" i="1"/>
  <c r="J94" i="1"/>
  <c r="M134" i="1"/>
  <c r="J58" i="1"/>
  <c r="K27" i="1"/>
  <c r="J75" i="1"/>
  <c r="M67" i="1"/>
  <c r="M82" i="1"/>
  <c r="M90" i="1"/>
  <c r="J98" i="1"/>
  <c r="L50" i="1"/>
  <c r="L103" i="1"/>
  <c r="M122" i="1"/>
  <c r="J55" i="1"/>
  <c r="J138" i="1"/>
  <c r="J42" i="1"/>
  <c r="L27" i="1"/>
  <c r="L70" i="1"/>
  <c r="L122" i="1"/>
  <c r="L34" i="1"/>
  <c r="K124" i="1"/>
  <c r="M48" i="1"/>
  <c r="J21" i="1"/>
  <c r="M29" i="1"/>
  <c r="K37" i="1"/>
  <c r="M45" i="1"/>
  <c r="K61" i="1"/>
  <c r="M115" i="1"/>
  <c r="M123" i="1"/>
  <c r="L130" i="1"/>
  <c r="J24" i="1"/>
  <c r="M40" i="1"/>
  <c r="L48" i="1"/>
  <c r="L56" i="1"/>
  <c r="J64" i="1"/>
  <c r="J72" i="1"/>
  <c r="J80" i="1"/>
  <c r="J104" i="1"/>
  <c r="M112" i="1"/>
  <c r="L136" i="1"/>
  <c r="J39" i="1"/>
  <c r="J115" i="1"/>
  <c r="J137" i="1"/>
  <c r="M23" i="1"/>
  <c r="L47" i="1"/>
  <c r="J34" i="1"/>
  <c r="L54" i="1"/>
  <c r="L75" i="1"/>
  <c r="K99" i="1"/>
  <c r="M41" i="1"/>
  <c r="K125" i="1"/>
  <c r="J111" i="1"/>
  <c r="M103" i="1"/>
  <c r="L26" i="1"/>
  <c r="K34" i="1"/>
  <c r="L74" i="1"/>
  <c r="L82" i="1"/>
  <c r="M106" i="1"/>
  <c r="K114" i="1"/>
  <c r="K130" i="1"/>
  <c r="J32" i="1"/>
  <c r="J57" i="1"/>
  <c r="M31" i="1"/>
  <c r="M56" i="1"/>
  <c r="M72" i="1"/>
  <c r="L87" i="1"/>
  <c r="K100" i="1"/>
  <c r="L111" i="1"/>
  <c r="J139" i="1"/>
  <c r="J27" i="1"/>
  <c r="L35" i="1"/>
  <c r="J43" i="1"/>
  <c r="L72" i="1"/>
  <c r="L80" i="1"/>
  <c r="J88" i="1"/>
  <c r="L96" i="1"/>
  <c r="K104" i="1"/>
  <c r="K52" i="1"/>
  <c r="M60" i="1"/>
  <c r="K32" i="1"/>
  <c r="K39" i="1"/>
  <c r="L67" i="1"/>
  <c r="K91" i="1"/>
  <c r="J97" i="1"/>
  <c r="K62" i="1"/>
  <c r="L139" i="1"/>
  <c r="K139" i="1"/>
  <c r="J131" i="1"/>
  <c r="M55" i="1"/>
  <c r="L51" i="1"/>
  <c r="L59" i="1"/>
  <c r="M73" i="1"/>
  <c r="K113" i="1"/>
  <c r="M120" i="1"/>
  <c r="L23" i="1"/>
  <c r="K93" i="1"/>
  <c r="L39" i="1"/>
  <c r="K23" i="1"/>
  <c r="M64" i="1"/>
  <c r="K67" i="1"/>
  <c r="M121" i="1"/>
  <c r="K128" i="1"/>
  <c r="K56" i="1"/>
  <c r="L115" i="1"/>
  <c r="M47" i="1"/>
  <c r="L55" i="1"/>
  <c r="J33" i="1"/>
  <c r="J105" i="1"/>
  <c r="L137" i="1"/>
  <c r="L77" i="1"/>
  <c r="K131" i="1"/>
  <c r="J121" i="1"/>
  <c r="J31" i="1"/>
  <c r="M87" i="1"/>
  <c r="M75" i="1"/>
  <c r="L83" i="1"/>
  <c r="M91" i="1"/>
  <c r="M99" i="1"/>
  <c r="L107" i="1"/>
  <c r="M136" i="1"/>
  <c r="M65" i="1"/>
  <c r="M101" i="1"/>
  <c r="M113" i="1"/>
  <c r="M118" i="1"/>
  <c r="M128" i="1"/>
  <c r="K79" i="1"/>
  <c r="M33" i="1"/>
  <c r="L113" i="1"/>
  <c r="M42" i="1"/>
  <c r="L30" i="1"/>
  <c r="L41" i="1"/>
  <c r="K42" i="1"/>
  <c r="L33" i="1"/>
  <c r="M49" i="1"/>
  <c r="M66" i="1"/>
  <c r="L73" i="1"/>
  <c r="J78" i="1"/>
  <c r="L97" i="1"/>
  <c r="J106" i="1"/>
  <c r="M35" i="1"/>
  <c r="J66" i="1"/>
  <c r="L129" i="1"/>
  <c r="K123" i="1"/>
  <c r="J135" i="1"/>
  <c r="J113" i="1"/>
  <c r="L120" i="1"/>
  <c r="J128" i="1"/>
  <c r="K72" i="1"/>
  <c r="K106" i="1"/>
  <c r="M38" i="1"/>
  <c r="L52" i="1"/>
  <c r="K89" i="1"/>
  <c r="M110" i="1"/>
  <c r="K87" i="1"/>
  <c r="K105" i="1"/>
  <c r="M78" i="1"/>
  <c r="J48" i="1"/>
  <c r="J118" i="1"/>
  <c r="J120" i="1"/>
  <c r="M130" i="1"/>
  <c r="J20" i="1"/>
  <c r="K28" i="1"/>
  <c r="J36" i="1"/>
  <c r="L68" i="1"/>
  <c r="K84" i="1"/>
  <c r="K92" i="1"/>
  <c r="J100" i="1"/>
  <c r="K116" i="1"/>
  <c r="J110" i="1"/>
  <c r="J50" i="1"/>
  <c r="J35" i="1"/>
  <c r="K80" i="1"/>
  <c r="K90" i="1"/>
  <c r="J26" i="1"/>
  <c r="L46" i="1"/>
  <c r="J73" i="1"/>
  <c r="L81" i="1"/>
  <c r="J79" i="1"/>
  <c r="K97" i="1"/>
  <c r="L104" i="1"/>
  <c r="K41" i="1"/>
  <c r="K137" i="1"/>
  <c r="K119" i="1"/>
  <c r="J129" i="1"/>
  <c r="L114" i="1"/>
  <c r="K96" i="1"/>
  <c r="L25" i="1"/>
  <c r="M116" i="1"/>
  <c r="J130" i="1"/>
  <c r="M21" i="1"/>
  <c r="L29" i="1"/>
  <c r="J53" i="1"/>
  <c r="L61" i="1"/>
  <c r="M69" i="1"/>
  <c r="L85" i="1"/>
  <c r="J93" i="1"/>
  <c r="M109" i="1"/>
  <c r="M117" i="1"/>
  <c r="M125" i="1"/>
  <c r="L133" i="1"/>
  <c r="M71" i="1"/>
  <c r="K51" i="1"/>
  <c r="K71" i="1"/>
  <c r="K121" i="1"/>
  <c r="J122" i="1"/>
  <c r="M50" i="1"/>
  <c r="L42" i="1"/>
  <c r="L66" i="1"/>
  <c r="J71" i="1"/>
  <c r="L79" i="1"/>
  <c r="K95" i="1"/>
  <c r="L105" i="1"/>
  <c r="K65" i="1"/>
  <c r="K73" i="1"/>
  <c r="M81" i="1"/>
  <c r="L123" i="1"/>
  <c r="K115" i="1"/>
  <c r="L110" i="1"/>
  <c r="M32" i="1"/>
  <c r="K74" i="1"/>
  <c r="K26" i="1"/>
  <c r="J136" i="1"/>
  <c r="L22" i="1"/>
  <c r="M46" i="1"/>
  <c r="M54" i="1"/>
  <c r="J62" i="1"/>
  <c r="L86" i="1"/>
  <c r="K102" i="1"/>
  <c r="K40" i="1"/>
  <c r="L37" i="1"/>
  <c r="L24" i="1"/>
  <c r="L40" i="1"/>
  <c r="J40" i="1"/>
  <c r="M74" i="1"/>
  <c r="M104" i="1"/>
  <c r="J123" i="1"/>
  <c r="J56" i="1"/>
  <c r="L64" i="1"/>
  <c r="M107" i="1"/>
  <c r="J112" i="1"/>
  <c r="M132" i="1"/>
  <c r="K24" i="1"/>
  <c r="M20" i="1"/>
  <c r="J28" i="1"/>
  <c r="L36" i="1"/>
  <c r="K38" i="1"/>
  <c r="M51" i="1"/>
  <c r="L57" i="1"/>
  <c r="M58" i="1"/>
  <c r="M68" i="1"/>
  <c r="L62" i="1"/>
  <c r="J84" i="1"/>
  <c r="J85" i="1"/>
  <c r="J86" i="1"/>
  <c r="M92" i="1"/>
  <c r="J96" i="1"/>
  <c r="L102" i="1"/>
  <c r="M37" i="1"/>
  <c r="L45" i="1"/>
  <c r="L60" i="1"/>
  <c r="K69" i="1"/>
  <c r="L76" i="1"/>
  <c r="L88" i="1"/>
  <c r="M102" i="1"/>
  <c r="K109" i="1"/>
  <c r="J29" i="1"/>
  <c r="M57" i="1"/>
  <c r="M36" i="1"/>
  <c r="J125" i="1"/>
  <c r="M124" i="1"/>
  <c r="K132" i="1"/>
  <c r="K120" i="1"/>
  <c r="M26" i="1"/>
  <c r="M59" i="1"/>
  <c r="K94" i="1"/>
  <c r="M30" i="1"/>
  <c r="M43" i="1"/>
  <c r="J63" i="1"/>
  <c r="J102" i="1"/>
  <c r="K20" i="1"/>
  <c r="L53" i="1"/>
  <c r="M25" i="1"/>
  <c r="K21" i="1"/>
  <c r="K30" i="1"/>
  <c r="K29" i="1"/>
  <c r="L44" i="1"/>
  <c r="K46" i="1"/>
  <c r="J61" i="1"/>
  <c r="L69" i="1"/>
  <c r="K64" i="1"/>
  <c r="M76" i="1"/>
  <c r="K83" i="1"/>
  <c r="J77" i="1"/>
  <c r="L90" i="1"/>
  <c r="L43" i="1"/>
  <c r="J65" i="1"/>
  <c r="M96" i="1"/>
  <c r="J108" i="1"/>
  <c r="M61" i="1"/>
  <c r="M89" i="1"/>
  <c r="J25" i="1"/>
  <c r="J68" i="1"/>
  <c r="J133" i="1"/>
  <c r="J117" i="1"/>
  <c r="L132" i="1"/>
  <c r="L116" i="1"/>
  <c r="J76" i="1"/>
  <c r="K63" i="1"/>
  <c r="K85" i="1"/>
  <c r="K112" i="1"/>
  <c r="M133" i="1"/>
  <c r="K53" i="1"/>
  <c r="M22" i="1"/>
  <c r="K44" i="1"/>
  <c r="J52" i="1"/>
  <c r="J59" i="1"/>
  <c r="J70" i="1"/>
  <c r="J89" i="1"/>
  <c r="L95" i="1"/>
  <c r="J95" i="1"/>
  <c r="J107" i="1"/>
  <c r="K101" i="1"/>
  <c r="K43" i="1"/>
  <c r="L84" i="1"/>
  <c r="L108" i="1"/>
  <c r="M53" i="1"/>
  <c r="J60" i="1"/>
  <c r="K133" i="1"/>
  <c r="K117" i="1"/>
  <c r="M83" i="1"/>
  <c r="M24" i="1"/>
  <c r="L28" i="1"/>
  <c r="J44" i="1"/>
  <c r="K57" i="1"/>
  <c r="L94" i="1"/>
  <c r="K136" i="1"/>
  <c r="K31" i="1"/>
  <c r="J92" i="1"/>
  <c r="L20" i="1"/>
  <c r="J38" i="1"/>
  <c r="L65" i="1"/>
  <c r="J90" i="1"/>
  <c r="L93" i="1"/>
  <c r="L58" i="1"/>
  <c r="M100" i="1"/>
  <c r="M108" i="1"/>
  <c r="K45" i="1"/>
  <c r="M52" i="1"/>
  <c r="L117" i="1"/>
  <c r="L128" i="1"/>
  <c r="L112" i="1"/>
  <c r="J54" i="1"/>
  <c r="K88" i="1"/>
  <c r="K22" i="1"/>
  <c r="K86" i="1"/>
  <c r="M63" i="1"/>
  <c r="M88" i="1"/>
  <c r="J37" i="1"/>
  <c r="K58" i="1"/>
  <c r="L109" i="1"/>
  <c r="L141" i="1" l="1"/>
  <c r="K141" i="1"/>
  <c r="M141" i="1"/>
  <c r="J141" i="1"/>
</calcChain>
</file>

<file path=xl/sharedStrings.xml><?xml version="1.0" encoding="utf-8"?>
<sst xmlns="http://schemas.openxmlformats.org/spreadsheetml/2006/main" count="359" uniqueCount="196">
  <si>
    <t>DER</t>
  </si>
  <si>
    <t>DIE</t>
  </si>
  <si>
    <t>UND</t>
  </si>
  <si>
    <t>MIT</t>
  </si>
  <si>
    <t>U</t>
  </si>
  <si>
    <t>D</t>
  </si>
  <si>
    <t>N</t>
  </si>
  <si>
    <t>S</t>
  </si>
  <si>
    <t>T</t>
  </si>
  <si>
    <t>VOKAL + VOKAL</t>
  </si>
  <si>
    <t>VOKAL + KONSONANT</t>
  </si>
  <si>
    <t xml:space="preserve">KONSONANT + VOKAL </t>
  </si>
  <si>
    <t>KONSONANT + KONSONANT</t>
  </si>
  <si>
    <t>Summe pro Variante (Zahlenband)</t>
  </si>
  <si>
    <t>Promille pro Zahlenband</t>
  </si>
  <si>
    <t>"bereinigten" Worten beibehalten!</t>
  </si>
  <si>
    <t>dargestellt (keine Handlich erforderlich)</t>
  </si>
  <si>
    <r>
      <t xml:space="preserve">Der "BEREINIGTE" Text (gelber Bereich) wird </t>
    </r>
    <r>
      <rPr>
        <b/>
        <sz val="11"/>
        <rFont val="Aptos Narrow"/>
        <family val="2"/>
        <scheme val="minor"/>
      </rPr>
      <t>oben</t>
    </r>
    <r>
      <rPr>
        <b/>
        <sz val="11"/>
        <color rgb="FFFF0000"/>
        <rFont val="Aptos Narrow"/>
        <family val="2"/>
        <scheme val="minor"/>
      </rPr>
      <t xml:space="preserve"> AUTOMATISCH in Grossbuchstaben </t>
    </r>
  </si>
  <si>
    <t>zu übertragen und danach von allen Sonderzeichen, Punkten, Kommas, Zahlen,</t>
  </si>
  <si>
    <t xml:space="preserve">Bindestrichen, Apostrophs, etc, etc. zu "befreien". Leerschlag zwischen den </t>
  </si>
  <si>
    <t>In den obigen Zellenbereich A1:A12 (gelb) ist der (Word -Text  ZEILENWEISE</t>
  </si>
  <si>
    <t xml:space="preserve">NUR KOPIEREN UND LÜCKENLOS IN SPALTE E </t>
  </si>
  <si>
    <t>ANENANDER REIHEN (NICHT BESCHRIFTEN!!)</t>
  </si>
  <si>
    <t>RESULT. ZWEITER BUCHSTABE</t>
  </si>
  <si>
    <t>RESULT. NUTZLOSER REST</t>
  </si>
  <si>
    <t>BED. ERSTER BUCHSTABE</t>
  </si>
  <si>
    <t xml:space="preserve">BED. ZWEITER BUCHSTABE </t>
  </si>
  <si>
    <r>
      <t xml:space="preserve">Der Grossbuchstaben - Text (links orange) wird ZEILENWEISE KOPIERT UND ZEILENWEISE IN SPALTE C (GELB) EINGETRAGEN - </t>
    </r>
    <r>
      <rPr>
        <b/>
        <sz val="11"/>
        <color theme="1"/>
        <rFont val="Aptos Narrow"/>
        <family val="2"/>
        <scheme val="minor"/>
      </rPr>
      <t xml:space="preserve">SODANN den </t>
    </r>
    <r>
      <rPr>
        <b/>
        <sz val="11"/>
        <color rgb="FFFF0000"/>
        <rFont val="Aptos Narrow"/>
        <family val="2"/>
        <scheme val="minor"/>
      </rPr>
      <t xml:space="preserve">Text in Spalte C  via "Daten" -  "Spalten teilen" </t>
    </r>
    <r>
      <rPr>
        <b/>
        <sz val="11"/>
        <color theme="1"/>
        <rFont val="Aptos Narrow"/>
        <family val="2"/>
        <scheme val="minor"/>
      </rPr>
      <t>(FESTE BREITE!!!)</t>
    </r>
    <r>
      <rPr>
        <b/>
        <sz val="11"/>
        <color rgb="FFFF0000"/>
        <rFont val="Aptos Narrow"/>
        <family val="2"/>
        <scheme val="minor"/>
      </rPr>
      <t xml:space="preserve"> - "weiter" - "fertigstellen" in die Zeilen "C bis (max.) unterteilt. </t>
    </r>
  </si>
  <si>
    <t>(VV)</t>
  </si>
  <si>
    <t>(VK)</t>
  </si>
  <si>
    <t>(KV)</t>
  </si>
  <si>
    <t>(KK)</t>
  </si>
  <si>
    <t>RESULT. ERSTER BUCHSTABE</t>
  </si>
  <si>
    <r>
      <t xml:space="preserve">GELB: EINTRAG VON SPALTE D - TRENNEN </t>
    </r>
    <r>
      <rPr>
        <b/>
        <sz val="11"/>
        <rFont val="Aptos Narrow"/>
        <family val="2"/>
        <scheme val="minor"/>
      </rPr>
      <t xml:space="preserve">ERSTER VON ZWEITEN/ZWEIER VON DRITTEM BUCHSTABEN- DANN TRENNEN - .FESTE BREITE - WEITER - FERTIG </t>
    </r>
  </si>
  <si>
    <t>UM</t>
  </si>
  <si>
    <t>ZEIT</t>
  </si>
  <si>
    <t>IM</t>
  </si>
  <si>
    <t>ZU</t>
  </si>
  <si>
    <t>IST</t>
  </si>
  <si>
    <t>DIESE</t>
  </si>
  <si>
    <t xml:space="preserve">Starkregen und Murgänge Pflege von Wanderwegen wird immer aufwendiger </t>
  </si>
  <si>
    <t xml:space="preserve">Die Schweiz ist bekannt für ihr ausgeprägtes Netz an Wanderwegen Doch </t>
  </si>
  <si>
    <t xml:space="preserve">sicherzustellen dass diese Wanderwege gepflegt und sicher bleiben ist mit immer </t>
  </si>
  <si>
    <t>mehr Aufwand verbunden Grund sind unter anderem Extremwetter Ereignisse</t>
  </si>
  <si>
    <t>Heute Datum</t>
  </si>
  <si>
    <t xml:space="preserve">Die Gemeinde Raron liegt im Walliser Rhonetal Auf der Südseite des Tals gibt es </t>
  </si>
  <si>
    <t xml:space="preserve">viele Wanderwege alles Gebirgswanderwege Es brauche viel Zeit und auch Geld um </t>
  </si>
  <si>
    <t>diese zu unterhalten sagt Rarons Gemeindepräsident Stefan Troger</t>
  </si>
  <si>
    <t xml:space="preserve">Einerseits sei da der reguläre Unterhalt sie zu säubern begehbar zu machen zu </t>
  </si>
  <si>
    <t xml:space="preserve">mähen oder auch Neophyten zu entfernen Andererseits müsse die Gemeinde die </t>
  </si>
  <si>
    <t>Wege auch sichern gegen Steinschlag oder Wasserschäden so Troger</t>
  </si>
  <si>
    <t xml:space="preserve">MÄHEN ODER AUCH NEOPHYTEN ZU ENTFERNEN ANDERERSEITS MÜSSE DIE GEMEINDE DIE </t>
  </si>
  <si>
    <t>STARKREGEN</t>
  </si>
  <si>
    <t>MURGÄNGE</t>
  </si>
  <si>
    <t>PFLEGE</t>
  </si>
  <si>
    <t>VON</t>
  </si>
  <si>
    <t>WANDERWEGEN</t>
  </si>
  <si>
    <t>WIRD</t>
  </si>
  <si>
    <t>IMMER</t>
  </si>
  <si>
    <t>AUFWENDIGER</t>
  </si>
  <si>
    <t>SCHWEIZ</t>
  </si>
  <si>
    <t>BEKANNT</t>
  </si>
  <si>
    <t>FÜR</t>
  </si>
  <si>
    <t>IHR</t>
  </si>
  <si>
    <t>AUSGEPRÄGTES</t>
  </si>
  <si>
    <t>NETZ</t>
  </si>
  <si>
    <t>AN</t>
  </si>
  <si>
    <t>DOCH</t>
  </si>
  <si>
    <t>SICHERZUSTELLEN</t>
  </si>
  <si>
    <t>DASS</t>
  </si>
  <si>
    <t>WANDERWEGE</t>
  </si>
  <si>
    <t>GEPFLEGT</t>
  </si>
  <si>
    <t>SICHER</t>
  </si>
  <si>
    <t>BLEIBEN</t>
  </si>
  <si>
    <t>MEHR</t>
  </si>
  <si>
    <t>AUFWAND</t>
  </si>
  <si>
    <t>VERBUNDEN</t>
  </si>
  <si>
    <t>GRUND</t>
  </si>
  <si>
    <t>SIND</t>
  </si>
  <si>
    <t>UNTER</t>
  </si>
  <si>
    <t>ANDEREM</t>
  </si>
  <si>
    <t>EXTREMWETTER</t>
  </si>
  <si>
    <t>EREIGNISSE</t>
  </si>
  <si>
    <t>HEUTE</t>
  </si>
  <si>
    <t>DATUM</t>
  </si>
  <si>
    <t>GEMEINDE</t>
  </si>
  <si>
    <t>RARON</t>
  </si>
  <si>
    <t>LIEGT</t>
  </si>
  <si>
    <t>WALLISER</t>
  </si>
  <si>
    <t>RHONETAL</t>
  </si>
  <si>
    <t>AUF</t>
  </si>
  <si>
    <t>SÜDSEITE</t>
  </si>
  <si>
    <t>DES</t>
  </si>
  <si>
    <t>TALS</t>
  </si>
  <si>
    <t>GIBT</t>
  </si>
  <si>
    <t>ES</t>
  </si>
  <si>
    <t>VIELE</t>
  </si>
  <si>
    <t>ALLES</t>
  </si>
  <si>
    <t>GEBIRGSWANDERWEGE</t>
  </si>
  <si>
    <t>BRAUCHE</t>
  </si>
  <si>
    <t>VIEL</t>
  </si>
  <si>
    <t>AUCH</t>
  </si>
  <si>
    <t>GELD</t>
  </si>
  <si>
    <t>UNTERHALTEN</t>
  </si>
  <si>
    <t>SAGT</t>
  </si>
  <si>
    <t>RARONS</t>
  </si>
  <si>
    <t>GEMEINDEPRÄSIDENT</t>
  </si>
  <si>
    <t>STEFAN</t>
  </si>
  <si>
    <t>TROGER</t>
  </si>
  <si>
    <t>EINERSEITS</t>
  </si>
  <si>
    <t>SEI</t>
  </si>
  <si>
    <t>DA</t>
  </si>
  <si>
    <t>REGULÄRE</t>
  </si>
  <si>
    <t>UNTERHALT</t>
  </si>
  <si>
    <t>SIE</t>
  </si>
  <si>
    <t>SÄUBERN</t>
  </si>
  <si>
    <t>BEGEHBAR</t>
  </si>
  <si>
    <t>MACHEN</t>
  </si>
  <si>
    <t>MÄHEN</t>
  </si>
  <si>
    <t>ODER</t>
  </si>
  <si>
    <t>NEOPHYTEN</t>
  </si>
  <si>
    <t>ENTFERNEN</t>
  </si>
  <si>
    <t>ANDERERSEITS</t>
  </si>
  <si>
    <t>MÜSSE</t>
  </si>
  <si>
    <t>WEGE</t>
  </si>
  <si>
    <t>SICHERN</t>
  </si>
  <si>
    <t>GEGEN</t>
  </si>
  <si>
    <t>STEINSCHLAG</t>
  </si>
  <si>
    <t>WASSERSCHÄDEN</t>
  </si>
  <si>
    <t>SO</t>
  </si>
  <si>
    <t>ARKREGEN</t>
  </si>
  <si>
    <t>M</t>
  </si>
  <si>
    <t>RGÄNGE</t>
  </si>
  <si>
    <t>P</t>
  </si>
  <si>
    <t>F</t>
  </si>
  <si>
    <t>LEGE</t>
  </si>
  <si>
    <t>V</t>
  </si>
  <si>
    <t>O</t>
  </si>
  <si>
    <t>W</t>
  </si>
  <si>
    <t>A</t>
  </si>
  <si>
    <t>NDERWEGEN</t>
  </si>
  <si>
    <t>I</t>
  </si>
  <si>
    <t>RD</t>
  </si>
  <si>
    <t>MER</t>
  </si>
  <si>
    <t>FWENDIGER</t>
  </si>
  <si>
    <t>E</t>
  </si>
  <si>
    <t>C</t>
  </si>
  <si>
    <t>HWEIZ</t>
  </si>
  <si>
    <t>B</t>
  </si>
  <si>
    <t>KANNT</t>
  </si>
  <si>
    <t>Ü</t>
  </si>
  <si>
    <t>R</t>
  </si>
  <si>
    <t>H</t>
  </si>
  <si>
    <t>SGEPRÄGTES</t>
  </si>
  <si>
    <t>TZ</t>
  </si>
  <si>
    <t>CH</t>
  </si>
  <si>
    <t>CHERZUSTELLEN</t>
  </si>
  <si>
    <t>SS</t>
  </si>
  <si>
    <t>ESE</t>
  </si>
  <si>
    <t>NDERWEGE</t>
  </si>
  <si>
    <t>G</t>
  </si>
  <si>
    <t>PFLEGT</t>
  </si>
  <si>
    <t>CHER</t>
  </si>
  <si>
    <t>L</t>
  </si>
  <si>
    <t>EIBEN</t>
  </si>
  <si>
    <t>HR</t>
  </si>
  <si>
    <t>FWAND</t>
  </si>
  <si>
    <t>RBUNDEN</t>
  </si>
  <si>
    <t>ND</t>
  </si>
  <si>
    <t>TER</t>
  </si>
  <si>
    <t>DEREM</t>
  </si>
  <si>
    <t>X</t>
  </si>
  <si>
    <t>TREMWETTER</t>
  </si>
  <si>
    <t>EIGNISSE</t>
  </si>
  <si>
    <t>UTE</t>
  </si>
  <si>
    <t>TUM</t>
  </si>
  <si>
    <t>MEINDE</t>
  </si>
  <si>
    <t>RON</t>
  </si>
  <si>
    <t>EGT</t>
  </si>
  <si>
    <t>LLISER</t>
  </si>
  <si>
    <t>ONETAL</t>
  </si>
  <si>
    <t>DSEITE</t>
  </si>
  <si>
    <t>ELE</t>
  </si>
  <si>
    <t>LES</t>
  </si>
  <si>
    <t>BIRGSWANDERWEGE</t>
  </si>
  <si>
    <t>AUCHE</t>
  </si>
  <si>
    <t>EL</t>
  </si>
  <si>
    <t>Z</t>
  </si>
  <si>
    <t>IT</t>
  </si>
  <si>
    <t>LD</t>
  </si>
  <si>
    <t>TERHALTEN</t>
  </si>
  <si>
    <t>GT</t>
  </si>
  <si>
    <t>RONS</t>
  </si>
  <si>
    <t>MEINDEPRÄSIDENT</t>
  </si>
  <si>
    <t>EFAN</t>
  </si>
  <si>
    <t>OGER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</si>
</sst>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scheme val="minor"/>
    </font>
    <font>
      <sz val="11"/>
      <color rgb="FFFF0000"/>
      <name val="Aptos Narrow"/>
      <family val="2"/>
      <scheme val="minor"/>
    </font>
    <font>
      <b/>
      <sz val="11"/>
      <color rgb="FF7030A0"/>
      <name val="Aptos Narrow"/>
      <family val="2"/>
      <scheme val="minor"/>
    </font>
    <font>
      <b/>
      <sz val="11"/>
      <color rgb="FF00B050"/>
      <name val="Aptos Narrow"/>
      <family val="2"/>
      <scheme val="minor"/>
    </font>
    <font>
      <b/>
      <sz val="11"/>
      <color rgb="FFFF0000"/>
      <name val="Aptos Narrow"/>
      <family val="2"/>
      <scheme val="minor"/>
    </font>
    <font>
      <b/>
      <sz val="11"/>
      <color rgb="FF00B0F0"/>
      <name val="Aptos Narrow"/>
      <family val="2"/>
      <scheme val="minor"/>
    </font>
    <font>
      <b/>
      <sz val="11"/>
      <name val="Aptos Narrow"/>
      <family val="2"/>
      <scheme val="minor"/>
    </font>
    <font>
      <b/>
      <sz val="11"/>
      <color theme="1"/>
      <name val="Aptos Narrow"/>
      <family val="2"/>
      <scheme val="minor"/>
    </font>
  </fonts>
  <fills count="6">
    <fill>
      <patternFill patternType="none"/>
    </fill>
    <fill>
      <patternFill patternType="gray125"/>
    </fill>
    <fill>
      <patternFill patternType="solid">
        <fgColor theme="1" tint="0.34998626667073579"/>
        <bgColor indexed="64"/>
      </patternFill>
    </fill>
    <fill>
      <patternFill patternType="solid">
        <fgColor rgb="FFFFFF00"/>
        <bgColor indexed="64"/>
      </patternFill>
    </fill>
    <fill>
      <patternFill patternType="solid">
        <fgColor rgb="FFFFC000"/>
        <bgColor indexed="64"/>
      </patternFill>
    </fill>
    <fill>
      <patternFill patternType="solid">
        <fgColor theme="0" tint="-0.249977111117893"/>
        <bgColor indexed="64"/>
      </patternFill>
    </fill>
  </fills>
  <borders count="6">
    <border>
      <left/>
      <right/>
      <top/>
      <bottom/>
      <diagonal/>
    </border>
    <border>
      <left/>
      <right style="double">
        <color rgb="FFFF0000"/>
      </right>
      <top/>
      <bottom/>
      <diagonal/>
    </border>
    <border>
      <left style="double">
        <color rgb="FFFF0000"/>
      </left>
      <right style="double">
        <color rgb="FFFF0000"/>
      </right>
      <top style="double">
        <color rgb="FFFF0000"/>
      </top>
      <bottom/>
      <diagonal/>
    </border>
    <border>
      <left style="double">
        <color rgb="FFFF0000"/>
      </left>
      <right style="double">
        <color rgb="FFFF0000"/>
      </right>
      <top/>
      <bottom/>
      <diagonal/>
    </border>
    <border>
      <left style="double">
        <color rgb="FFFF0000"/>
      </left>
      <right style="double">
        <color rgb="FFFF0000"/>
      </right>
      <top/>
      <bottom style="double">
        <color rgb="FFFF0000"/>
      </bottom>
      <diagonal/>
    </border>
    <border>
      <left style="double">
        <color rgb="FFFF0000"/>
      </left>
      <right style="double">
        <color rgb="FFFF0000"/>
      </right>
      <top style="double">
        <color rgb="FFFF0000"/>
      </top>
      <bottom style="double">
        <color rgb="FFFF0000"/>
      </bottom>
      <diagonal/>
    </border>
  </borders>
  <cellStyleXfs count="1">
    <xf numFmtId="0" fontId="0" fillId="0" borderId="0"/>
  </cellStyleXfs>
  <cellXfs count="26">
    <xf numFmtId="0" fontId="0" fillId="0" borderId="0" xfId="0"/>
    <xf numFmtId="0" fontId="0" fillId="3" borderId="0" xfId="0" applyFill="1" applyProtection="1">
      <protection locked="0"/>
    </xf>
    <xf numFmtId="0" fontId="2" fillId="3" borderId="0" xfId="0" applyFont="1" applyFill="1" applyAlignment="1" applyProtection="1">
      <alignment horizontal="center"/>
      <protection locked="0"/>
    </xf>
    <xf numFmtId="0" fontId="0" fillId="4" borderId="0" xfId="0" applyFill="1"/>
    <xf numFmtId="0" fontId="0" fillId="4" borderId="0" xfId="0" applyFill="1" applyAlignment="1">
      <alignment horizontal="center"/>
    </xf>
    <xf numFmtId="0" fontId="0" fillId="0" borderId="0" xfId="0" applyAlignment="1">
      <alignment horizontal="center"/>
    </xf>
    <xf numFmtId="0" fontId="4" fillId="4" borderId="0" xfId="0" applyFont="1" applyFill="1"/>
    <xf numFmtId="0" fontId="4" fillId="3" borderId="0" xfId="0" applyFont="1" applyFill="1"/>
    <xf numFmtId="0" fontId="4" fillId="5" borderId="0" xfId="0" applyFont="1" applyFill="1" applyAlignment="1">
      <alignment horizontal="center"/>
    </xf>
    <xf numFmtId="0" fontId="4" fillId="4" borderId="0" xfId="0" applyFont="1" applyFill="1" applyAlignment="1">
      <alignment horizontal="center"/>
    </xf>
    <xf numFmtId="0" fontId="5" fillId="4" borderId="1" xfId="0" applyFont="1" applyFill="1" applyBorder="1" applyAlignment="1">
      <alignment horizontal="center"/>
    </xf>
    <xf numFmtId="0" fontId="2" fillId="4" borderId="2" xfId="0" applyFont="1" applyFill="1" applyBorder="1" applyAlignment="1">
      <alignment horizontal="center"/>
    </xf>
    <xf numFmtId="0" fontId="1" fillId="4" borderId="0" xfId="0" applyFont="1" applyFill="1" applyAlignment="1">
      <alignment horizontal="center"/>
    </xf>
    <xf numFmtId="0" fontId="3" fillId="4" borderId="0" xfId="0" applyFont="1" applyFill="1" applyAlignment="1">
      <alignment horizontal="center"/>
    </xf>
    <xf numFmtId="0" fontId="0" fillId="2" borderId="0" xfId="0" applyFill="1" applyAlignment="1">
      <alignment horizontal="center"/>
    </xf>
    <xf numFmtId="0" fontId="2" fillId="4" borderId="3" xfId="0" applyFont="1" applyFill="1" applyBorder="1" applyAlignment="1">
      <alignment horizontal="center"/>
    </xf>
    <xf numFmtId="0" fontId="4" fillId="4" borderId="2" xfId="0" applyFont="1" applyFill="1" applyBorder="1"/>
    <xf numFmtId="0" fontId="4" fillId="4" borderId="2" xfId="0" applyFont="1" applyFill="1" applyBorder="1" applyAlignment="1">
      <alignment horizontal="center"/>
    </xf>
    <xf numFmtId="0" fontId="2" fillId="4" borderId="4" xfId="0" applyFont="1" applyFill="1" applyBorder="1"/>
    <xf numFmtId="0" fontId="2" fillId="4" borderId="4" xfId="0" applyFont="1" applyFill="1" applyBorder="1" applyAlignment="1">
      <alignment horizontal="center"/>
    </xf>
    <xf numFmtId="0" fontId="0" fillId="4" borderId="5" xfId="0" applyFill="1" applyBorder="1"/>
    <xf numFmtId="0" fontId="2" fillId="4" borderId="5" xfId="0" applyFont="1" applyFill="1" applyBorder="1" applyAlignment="1">
      <alignment horizontal="center"/>
    </xf>
    <xf numFmtId="0" fontId="2" fillId="3" borderId="0" xfId="0" applyFont="1" applyFill="1" applyProtection="1">
      <protection locked="0"/>
    </xf>
    <xf numFmtId="0" fontId="0" fillId="4" borderId="3" xfId="0" applyFill="1" applyBorder="1" applyAlignment="1">
      <alignment horizontal="center"/>
    </xf>
    <xf numFmtId="0" fontId="4" fillId="5" borderId="0" xfId="0" applyFont="1" applyFill="1" applyAlignment="1">
      <alignment horizontal="center"/>
    </xf>
    <xf numFmtId="0" fontId="0" fillId="0" borderId="0" xfId="0"/>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106680</xdr:colOff>
      <xdr:row>0</xdr:row>
      <xdr:rowOff>140970</xdr:rowOff>
    </xdr:from>
    <xdr:ext cx="5467350" cy="6518910"/>
    <xdr:sp macro="" textlink="">
      <xdr:nvSpPr>
        <xdr:cNvPr id="2" name="Textfeld 1">
          <a:extLst>
            <a:ext uri="{FF2B5EF4-FFF2-40B4-BE49-F238E27FC236}">
              <a16:creationId xmlns:a16="http://schemas.microsoft.com/office/drawing/2014/main" id="{8126217C-5245-E048-E37E-C731B0C25211}"/>
            </a:ext>
          </a:extLst>
        </xdr:cNvPr>
        <xdr:cNvSpPr txBox="1"/>
      </xdr:nvSpPr>
      <xdr:spPr>
        <a:xfrm>
          <a:off x="106680" y="140970"/>
          <a:ext cx="5467350" cy="65189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THEMA </a:t>
          </a: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Ausgehend von einem beliebigen Text in beliebiger Sprache (nur lateinische Schrift) interessiert die Frage, wie oft anteilmässig PRO WORT die zwei ersten Buchstaben in den folgenden Zusammensetzungen (Erstbuchstabe + Zweitbuchstrabe, in Gross – oder Kleinschrift) als «BUCHSTABENFOLGE» vorkommen: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Vokal + Vokal (VV), z.B. das Wort «auch»</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Vokal + Konsonant (VK), z.B. das Wort «Arbeit»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Konsonant + Vokal (KV), z.B. das Wort «Kapital»</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Konsonant + Konsonant (KK), z.B. das Wort «spartanisch»</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Von der Auswertung wird erwartet</a:t>
          </a:r>
          <a:r>
            <a:rPr kumimoji="0" lang="de-CH" sz="1100" b="0" i="0" u="none" strike="noStrike" kern="0" cap="none" spc="0" normalizeH="0" baseline="0" noProof="0">
              <a:ln>
                <a:noFill/>
              </a:ln>
              <a:solidFill>
                <a:prstClr val="black"/>
              </a:solidFill>
              <a:effectLst/>
              <a:uLnTx/>
              <a:uFillTx/>
              <a:latin typeface="+mn-lt"/>
              <a:ea typeface="+mn-ea"/>
              <a:cs typeface="+mn-cs"/>
            </a:rPr>
            <a:t>, dass sich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 aus unterschiedlichen Texten in derselben Sprache nur geringe Abweichungen (Streuungen) unter den (Promille -) Anteilen je nach Buchstabenfolge ergeben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b) je nach Sprachen - Vergleich deutliche Unterschiede in der «Buchstabenfolge» ergeben.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Treffen beide Erwartungen in etwa zu, kann damit «der Wortklang einer Sprache» charakterisiert werden.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ANLEITUNG</a:t>
          </a: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 Es wird ein beliebiger Text aus ca. 100 Worten ab Desktop in die Zwischenablage kopiert. Gegebenenfalls wird dazu der Text via «Google translate» o.ä. in die interessierende Sprache übersetzt. Die sinnmässige Korrektheit der Übersetzung ist nicht relevant.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2. Unter TEXTERFASSUNG + AUSWERTUNG wird über der gelben Fläche (A1:A12) mittels «einfügen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Textfeld» eine Eingabefläche in gleicher Abmessung vorbereitet, UND SODANN der in der Zwischenablage gespeicherte Text in diese «Hilfsfläche eingefügt. Nun wird die Hilfsfläche rechts neben den gelben Eingabebereich (Zellen B1:B12; orange) verschoben.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3. ZEILENWEISE wird jetzt der Text aus der Hilfsfläche (jetzt im Bereich B1:B12 liegend) in die entsprechenden gelben Eingabezeilen (A1 bis A12) kopiert. Ist dies mit allen Zeilen aus der Hilfsfläche erfolgt, kann diese gelöscht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4. Der Text im gelben Eingabebereich muss nun von allen Zahlen, Punkten, Kommas, Bindestrichen, Sonderzeichen, etc. befreit werden. Besteht (je nach Sprache) ein Wort aus bloss einem Buchstaben, ist dieser ebenfalls zu löschen. Der Abstand zwischen den Worten (Leerschlag) ist dabei beizubehalten. Der bereinigte Text darf nur noch aus Gross – und / oder Kleinbuchstaben bestehen.</a:t>
          </a:r>
        </a:p>
        <a:p>
          <a:endParaRPr lang="de-CH" sz="1100"/>
        </a:p>
      </xdr:txBody>
    </xdr:sp>
    <xdr:clientData/>
  </xdr:oneCellAnchor>
  <xdr:oneCellAnchor>
    <xdr:from>
      <xdr:col>9</xdr:col>
      <xdr:colOff>220980</xdr:colOff>
      <xdr:row>0</xdr:row>
      <xdr:rowOff>140970</xdr:rowOff>
    </xdr:from>
    <xdr:ext cx="5299710" cy="6644640"/>
    <xdr:sp macro="" textlink="">
      <xdr:nvSpPr>
        <xdr:cNvPr id="3" name="Textfeld 2">
          <a:extLst>
            <a:ext uri="{FF2B5EF4-FFF2-40B4-BE49-F238E27FC236}">
              <a16:creationId xmlns:a16="http://schemas.microsoft.com/office/drawing/2014/main" id="{D6042A74-3BCB-B4E0-385B-AB7C71F658DF}"/>
            </a:ext>
          </a:extLst>
        </xdr:cNvPr>
        <xdr:cNvSpPr txBox="1"/>
      </xdr:nvSpPr>
      <xdr:spPr>
        <a:xfrm>
          <a:off x="5913120" y="140970"/>
          <a:ext cx="5299710" cy="66446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5. Der so bereinigte Text wird AUTOMATISCH mit Grossbuchstaben in den orangen Bereich (B1: B12) übertragen.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6. Zuerst Zellenbereich (C1:M12) löschen, dann: Den Grossbuchstaben – Text in der orangen Fläche kopieren und mittels «einfügen, 1,2,3» in den gelben Bereich rechts (C1:C12)  übertragen (Text nicht aus Formeln!).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7. Der Grossbuchstaben – Text in dieser gelben Fläche (C1:C12) ist nun ZEILENWEISE anzuklicken und durch den Befehl «Daten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 in Spalten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Feste Breite</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weiter</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fertigstellen» JE in ein Wort pro Zelle (Zelle C1:M1; Zelle C2:M2; etc., etc.) zu unterteilen.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8. Der so unterteilten Text gelangt AUTOMATISCH WORTWEISE in die Spalte (D20:D151). Leerzellen aus dem Textbereich (C1:M12) werden dabei mit «Null» gekennzeichnet.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9. Aus Spalte D sind die Buchstabenabschnitte OHNE NULLEN zu kopieren und LÜCKENLOS in die gelbe «EINGABESPALTE E» zu übertragen.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10. Jedes Wort in Spalte E ist jetzt zwischen dem ersten und zweiten sowie dem zweiten und dritten Buchstaben JE mit einem Leerschlag zu versehen.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11. Im letzten Bearbeitungsschritt ist nun ZEILENWEISE das in Spalte E vorbereitete Wort anzuklicken und über den Befehl «Daten</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Text in Spalten</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rgbClr val="00B0F0"/>
              </a:solidFill>
              <a:effectLst/>
              <a:uLnTx/>
              <a:uFillTx/>
              <a:latin typeface="+mn-lt"/>
              <a:ea typeface="+mn-ea"/>
              <a:cs typeface="+mn-cs"/>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Feste Breite</a:t>
          </a:r>
          <a:r>
            <a:rPr kumimoji="0" lang="de-CH" sz="1100" b="0" i="0" u="none" strike="noStrike" kern="0" cap="none" spc="0" normalizeH="0" baseline="0" noProof="0">
              <a:ln>
                <a:noFill/>
              </a:ln>
              <a:solidFill>
                <a:sysClr val="windowText" lastClr="000000"/>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weiter</a:t>
          </a:r>
          <a:r>
            <a:rPr kumimoji="0" lang="de-CH" sz="1100" b="0" i="0" u="none" strike="noStrike" kern="0" cap="none" spc="0" normalizeH="0" baseline="0" noProof="0">
              <a:ln>
                <a:noFill/>
              </a:ln>
              <a:solidFill>
                <a:sysClr val="windowText" lastClr="000000"/>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fertigstellen» zu zerlegen. </a:t>
          </a:r>
          <a:r>
            <a:rPr kumimoji="0" lang="de-CH" sz="1100" b="0" i="1" u="none" strike="noStrike" kern="0" cap="none" spc="0" normalizeH="0" baseline="0" noProof="0">
              <a:ln>
                <a:noFill/>
              </a:ln>
              <a:solidFill>
                <a:srgbClr val="00B0F0"/>
              </a:solidFill>
              <a:effectLst/>
              <a:uLnTx/>
              <a:uFillTx/>
              <a:latin typeface="+mn-lt"/>
              <a:ea typeface="+mn-ea"/>
              <a:cs typeface="+mn-cs"/>
            </a:rPr>
            <a:t>**Besteht das Wort nur aus zwei Buchstaben, muss manuell von «getrennt» auf «feste Breite» umgestellt werden.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srgbClr val="00B0F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srgbClr val="FF0000"/>
              </a:solidFill>
              <a:effectLst/>
              <a:uLnTx/>
              <a:uFillTx/>
              <a:latin typeface="+mn-lt"/>
              <a:ea typeface="+mn-ea"/>
              <a:cs typeface="+mn-cs"/>
            </a:rPr>
            <a:t>12.  Die Auswertungen erfolgen im Bereich (H20:M142) AUTOMATISCH und werden im Bereich (J140:M142) quantifiziert.</a:t>
          </a:r>
          <a:endParaRPr kumimoji="0" lang="de-CH" sz="1100" b="0"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1"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srgbClr val="7030A0"/>
              </a:solidFill>
              <a:effectLst/>
              <a:uLnTx/>
              <a:uFillTx/>
              <a:latin typeface="+mn-lt"/>
              <a:ea typeface="+mn-ea"/>
              <a:cs typeface="+mn-cs"/>
            </a:rPr>
            <a:t>WICHTIGER HINWEIS:  Aus Gründen des Bedienungsablaufs ist die Seite ERFASSEN + AUSWERTEN  NICHT BLATT - GESCHÜTZT.  Wegen eventueller, versehentlicher Fehlbedienung wird empfohlen, das EXCEL - File nach dem Download zunächst (als Offline - Version auf PC, etc.) unter EIGENSCHAFTEN mit einem Schreibschutz zu versehen. Damit gelangt man nach dessen Neustart stets zurück zur "unverfälschten Version".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01.09.2025/Ba</a:t>
          </a:r>
        </a:p>
        <a:p>
          <a:endParaRPr lang="de-CH" sz="1100">
            <a:solidFill>
              <a:schemeClr val="tx1"/>
            </a:solidFill>
            <a:effectLst/>
            <a:latin typeface="+mn-lt"/>
            <a:ea typeface="+mn-ea"/>
            <a:cs typeface="+mn-cs"/>
          </a:endParaRPr>
        </a:p>
        <a:p>
          <a:endParaRPr lang="de-CH"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1628641</xdr:colOff>
      <xdr:row>19</xdr:row>
      <xdr:rowOff>48296</xdr:rowOff>
    </xdr:from>
    <xdr:ext cx="4880556" cy="1564245"/>
    <xdr:sp macro="" textlink="">
      <xdr:nvSpPr>
        <xdr:cNvPr id="2" name="Textfeld 1">
          <a:extLst>
            <a:ext uri="{FF2B5EF4-FFF2-40B4-BE49-F238E27FC236}">
              <a16:creationId xmlns:a16="http://schemas.microsoft.com/office/drawing/2014/main" id="{5FF1D219-8D8D-5000-8528-2B40ADE711FF}"/>
            </a:ext>
          </a:extLst>
        </xdr:cNvPr>
        <xdr:cNvSpPr txBox="1"/>
      </xdr:nvSpPr>
      <xdr:spPr>
        <a:xfrm>
          <a:off x="6479683" y="3525592"/>
          <a:ext cx="4880556" cy="1564245"/>
        </a:xfrm>
        <a:prstGeom prst="rect">
          <a:avLst/>
        </a:prstGeom>
        <a:solidFill>
          <a:srgbClr val="92D05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de-CH" sz="1100"/>
        </a:p>
        <a:p>
          <a:pPr algn="ctr"/>
          <a:r>
            <a:rPr lang="de-CH" sz="2000" b="1"/>
            <a:t>TEXTERFASSUNG ANFANGSBUCHSTABEN</a:t>
          </a:r>
        </a:p>
        <a:p>
          <a:pPr algn="ctr"/>
          <a:endParaRPr lang="de-CH" sz="1100"/>
        </a:p>
        <a:p>
          <a:pPr algn="ctr"/>
          <a:r>
            <a:rPr lang="de-CH" sz="2000" b="1"/>
            <a:t>VOKALE UND KONSONANTEN</a:t>
          </a:r>
        </a:p>
        <a:p>
          <a:endParaRPr lang="de-CH" sz="1100"/>
        </a:p>
        <a:p>
          <a:r>
            <a:rPr lang="de-CH" sz="1100"/>
            <a:t>				August 2025/Ba.</a:t>
          </a:r>
        </a:p>
        <a:p>
          <a:endParaRPr lang="de-CH" sz="1100"/>
        </a:p>
        <a:p>
          <a:endParaRPr lang="de-CH" sz="1100"/>
        </a:p>
        <a:p>
          <a:endParaRPr lang="de-CH" sz="1100"/>
        </a:p>
        <a:p>
          <a:endParaRPr lang="de-CH" sz="1100"/>
        </a:p>
      </xdr:txBody>
    </xdr:sp>
    <xdr:clientData/>
  </xdr:oneCellAnchor>
  <xdr:oneCellAnchor>
    <xdr:from>
      <xdr:col>0</xdr:col>
      <xdr:colOff>37563</xdr:colOff>
      <xdr:row>0</xdr:row>
      <xdr:rowOff>29515</xdr:rowOff>
    </xdr:from>
    <xdr:ext cx="4778599" cy="2122330"/>
    <xdr:sp macro="" textlink="">
      <xdr:nvSpPr>
        <xdr:cNvPr id="3" name="Textfeld 2">
          <a:extLst>
            <a:ext uri="{FF2B5EF4-FFF2-40B4-BE49-F238E27FC236}">
              <a16:creationId xmlns:a16="http://schemas.microsoft.com/office/drawing/2014/main" id="{64FF897D-9D44-0DF8-AD15-4D28519534EB}"/>
            </a:ext>
          </a:extLst>
        </xdr:cNvPr>
        <xdr:cNvSpPr txBox="1"/>
      </xdr:nvSpPr>
      <xdr:spPr>
        <a:xfrm>
          <a:off x="37563" y="29515"/>
          <a:ext cx="4778599" cy="21223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de-CH" sz="1100"/>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5A1CB-2D9A-439A-8DD6-1A9D1BEC8634}">
  <dimension ref="A1"/>
  <sheetViews>
    <sheetView tabSelected="1" workbookViewId="0">
      <selection sqref="A1:XFD1048576"/>
    </sheetView>
  </sheetViews>
  <sheetFormatPr baseColWidth="10" defaultRowHeight="14.4" x14ac:dyDescent="0.55000000000000004"/>
  <cols>
    <col min="8" max="8" width="1.20703125" customWidth="1"/>
    <col min="9" max="9" width="0.7890625" customWidth="1"/>
  </cols>
  <sheetData/>
  <sheetProtection algorithmName="SHA-512" hashValue="AYl4Xs5FMiVvEeMlaUqCwUXV3adpZJJqRzABnEmRgpUswDXdem8R9Lp5YrHoEkWNSn/kDLQNVmtNGafjmO/kaQ==" saltValue="/+awOmVDkjIbY1WC4uN04A==" spinCount="100000" sheet="1" objects="1" scenarios="1"/>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8BE22-99D4-4FB1-AC70-9CAD7280B386}">
  <dimension ref="A1:P151"/>
  <sheetViews>
    <sheetView zoomScale="142" workbookViewId="0">
      <selection activeCell="A21" sqref="A21"/>
    </sheetView>
  </sheetViews>
  <sheetFormatPr baseColWidth="10" defaultColWidth="10.734375" defaultRowHeight="14.4" x14ac:dyDescent="0.55000000000000004"/>
  <cols>
    <col min="1" max="1" width="67" customWidth="1"/>
    <col min="2" max="2" width="74.62890625" customWidth="1"/>
    <col min="3" max="3" width="82.89453125" customWidth="1"/>
    <col min="4" max="4" width="46.68359375" customWidth="1"/>
    <col min="5" max="5" width="31.47265625" customWidth="1"/>
    <col min="6" max="6" width="27.1015625" customWidth="1"/>
    <col min="7" max="7" width="72.5234375" customWidth="1"/>
    <col min="8" max="8" width="26.1015625" customWidth="1"/>
    <col min="9" max="9" width="27.15625" customWidth="1"/>
    <col min="10" max="10" width="22.47265625" customWidth="1"/>
    <col min="11" max="11" width="23.41796875" customWidth="1"/>
    <col min="12" max="12" width="23.68359375" customWidth="1"/>
    <col min="13" max="13" width="27.05078125" customWidth="1"/>
  </cols>
  <sheetData>
    <row r="1" spans="1:16" x14ac:dyDescent="0.55000000000000004">
      <c r="A1" s="1" t="s">
        <v>40</v>
      </c>
      <c r="B1" s="3" t="str">
        <f>UPPER(A1)</f>
        <v xml:space="preserve">STARKREGEN UND MURGÄNGE PFLEGE VON WANDERWEGEN WIRD IMMER AUFWENDIGER </v>
      </c>
      <c r="C1" s="1" t="s">
        <v>52</v>
      </c>
      <c r="D1" s="4" t="s">
        <v>2</v>
      </c>
      <c r="E1" s="4" t="s">
        <v>53</v>
      </c>
      <c r="F1" s="4" t="s">
        <v>54</v>
      </c>
      <c r="G1" s="4" t="s">
        <v>55</v>
      </c>
      <c r="H1" s="4" t="s">
        <v>56</v>
      </c>
      <c r="I1" s="4" t="s">
        <v>57</v>
      </c>
      <c r="J1" s="4" t="s">
        <v>58</v>
      </c>
      <c r="K1" s="4" t="s">
        <v>59</v>
      </c>
      <c r="L1" s="3"/>
      <c r="M1" s="3"/>
    </row>
    <row r="2" spans="1:16" x14ac:dyDescent="0.55000000000000004">
      <c r="A2" s="1" t="s">
        <v>41</v>
      </c>
      <c r="B2" s="3" t="str">
        <f>UPPER(A2)</f>
        <v xml:space="preserve">DIE SCHWEIZ IST BEKANNT FÜR IHR AUSGEPRÄGTES NETZ AN WANDERWEGEN DOCH </v>
      </c>
      <c r="C2" s="1" t="s">
        <v>1</v>
      </c>
      <c r="D2" s="4" t="s">
        <v>60</v>
      </c>
      <c r="E2" s="4" t="s">
        <v>38</v>
      </c>
      <c r="F2" s="4" t="s">
        <v>61</v>
      </c>
      <c r="G2" s="4" t="s">
        <v>62</v>
      </c>
      <c r="H2" s="4" t="s">
        <v>63</v>
      </c>
      <c r="I2" s="4" t="s">
        <v>64</v>
      </c>
      <c r="J2" s="4" t="s">
        <v>65</v>
      </c>
      <c r="K2" s="4" t="s">
        <v>66</v>
      </c>
      <c r="L2" s="3" t="s">
        <v>56</v>
      </c>
      <c r="M2" s="3" t="s">
        <v>67</v>
      </c>
    </row>
    <row r="3" spans="1:16" x14ac:dyDescent="0.55000000000000004">
      <c r="A3" s="1" t="s">
        <v>42</v>
      </c>
      <c r="B3" s="3" t="str">
        <f t="shared" ref="B3:B11" si="0">UPPER(A3)</f>
        <v xml:space="preserve">SICHERZUSTELLEN DASS DIESE WANDERWEGE GEPFLEGT UND SICHER BLEIBEN IST MIT IMMER </v>
      </c>
      <c r="C3" s="1" t="s">
        <v>68</v>
      </c>
      <c r="D3" s="4" t="s">
        <v>69</v>
      </c>
      <c r="E3" s="4" t="s">
        <v>39</v>
      </c>
      <c r="F3" s="4" t="s">
        <v>70</v>
      </c>
      <c r="G3" s="4" t="s">
        <v>71</v>
      </c>
      <c r="H3" s="4" t="s">
        <v>2</v>
      </c>
      <c r="I3" s="4" t="s">
        <v>72</v>
      </c>
      <c r="J3" s="4" t="s">
        <v>73</v>
      </c>
      <c r="K3" s="4" t="s">
        <v>38</v>
      </c>
      <c r="L3" s="4" t="s">
        <v>3</v>
      </c>
      <c r="M3" s="4" t="s">
        <v>58</v>
      </c>
    </row>
    <row r="4" spans="1:16" x14ac:dyDescent="0.55000000000000004">
      <c r="A4" s="1" t="s">
        <v>43</v>
      </c>
      <c r="B4" s="3" t="str">
        <f t="shared" si="0"/>
        <v>MEHR AUFWAND VERBUNDEN GRUND SIND UNTER ANDEREM EXTREMWETTER EREIGNISSE</v>
      </c>
      <c r="C4" s="1" t="s">
        <v>74</v>
      </c>
      <c r="D4" s="4" t="s">
        <v>75</v>
      </c>
      <c r="E4" s="4" t="s">
        <v>76</v>
      </c>
      <c r="F4" s="4" t="s">
        <v>77</v>
      </c>
      <c r="G4" s="4" t="s">
        <v>78</v>
      </c>
      <c r="H4" s="4" t="s">
        <v>79</v>
      </c>
      <c r="I4" s="4" t="s">
        <v>80</v>
      </c>
      <c r="J4" s="4" t="s">
        <v>81</v>
      </c>
      <c r="K4" s="4" t="s">
        <v>82</v>
      </c>
      <c r="L4" s="4"/>
      <c r="M4" s="4"/>
    </row>
    <row r="5" spans="1:16" x14ac:dyDescent="0.55000000000000004">
      <c r="A5" s="1" t="s">
        <v>44</v>
      </c>
      <c r="B5" s="3" t="str">
        <f>UPPER(A5)</f>
        <v>HEUTE DATUM</v>
      </c>
      <c r="C5" s="1" t="s">
        <v>83</v>
      </c>
      <c r="D5" s="4" t="s">
        <v>84</v>
      </c>
      <c r="E5" s="4"/>
      <c r="F5" s="4"/>
      <c r="G5" s="4"/>
      <c r="H5" s="4"/>
      <c r="I5" s="4"/>
      <c r="J5" s="4"/>
      <c r="K5" s="4"/>
      <c r="L5" s="4"/>
      <c r="M5" s="4"/>
    </row>
    <row r="6" spans="1:16" x14ac:dyDescent="0.55000000000000004">
      <c r="A6" s="1" t="s">
        <v>45</v>
      </c>
      <c r="B6" s="3" t="str">
        <f t="shared" si="0"/>
        <v xml:space="preserve">DIE GEMEINDE RARON LIEGT IM WALLISER RHONETAL AUF DER SÜDSEITE DES TALS GIBT ES </v>
      </c>
      <c r="C6" s="1" t="s">
        <v>1</v>
      </c>
      <c r="D6" s="4" t="s">
        <v>85</v>
      </c>
      <c r="E6" s="4" t="s">
        <v>86</v>
      </c>
      <c r="F6" s="4" t="s">
        <v>87</v>
      </c>
      <c r="G6" s="4" t="s">
        <v>36</v>
      </c>
      <c r="H6" s="4" t="s">
        <v>88</v>
      </c>
      <c r="I6" s="4" t="s">
        <v>89</v>
      </c>
      <c r="J6" s="4" t="s">
        <v>90</v>
      </c>
      <c r="K6" s="4" t="s">
        <v>0</v>
      </c>
      <c r="L6" s="4" t="s">
        <v>91</v>
      </c>
      <c r="M6" s="4" t="s">
        <v>92</v>
      </c>
      <c r="N6" t="s">
        <v>93</v>
      </c>
      <c r="O6" t="s">
        <v>94</v>
      </c>
      <c r="P6" t="s">
        <v>95</v>
      </c>
    </row>
    <row r="7" spans="1:16" x14ac:dyDescent="0.55000000000000004">
      <c r="A7" s="1" t="s">
        <v>46</v>
      </c>
      <c r="B7" s="3" t="str">
        <f t="shared" si="0"/>
        <v xml:space="preserve">VIELE WANDERWEGE ALLES GEBIRGSWANDERWEGE ES BRAUCHE VIEL ZEIT UND AUCH GELD UM </v>
      </c>
      <c r="C7" s="1" t="s">
        <v>96</v>
      </c>
      <c r="D7" s="4" t="s">
        <v>70</v>
      </c>
      <c r="E7" s="4" t="s">
        <v>97</v>
      </c>
      <c r="F7" s="4" t="s">
        <v>98</v>
      </c>
      <c r="G7" s="4" t="s">
        <v>95</v>
      </c>
      <c r="H7" s="4" t="s">
        <v>99</v>
      </c>
      <c r="I7" s="4" t="s">
        <v>100</v>
      </c>
      <c r="J7" s="4" t="s">
        <v>35</v>
      </c>
      <c r="K7" s="4" t="s">
        <v>2</v>
      </c>
      <c r="L7" s="4" t="s">
        <v>101</v>
      </c>
      <c r="M7" s="4" t="s">
        <v>102</v>
      </c>
      <c r="N7" t="s">
        <v>34</v>
      </c>
    </row>
    <row r="8" spans="1:16" x14ac:dyDescent="0.55000000000000004">
      <c r="A8" s="1" t="s">
        <v>47</v>
      </c>
      <c r="B8" s="3" t="str">
        <f t="shared" si="0"/>
        <v>DIESE ZU UNTERHALTEN SAGT RARONS GEMEINDEPRÄSIDENT STEFAN TROGER</v>
      </c>
      <c r="C8" s="1" t="s">
        <v>39</v>
      </c>
      <c r="D8" s="4" t="s">
        <v>37</v>
      </c>
      <c r="E8" s="4" t="s">
        <v>103</v>
      </c>
      <c r="F8" s="4" t="s">
        <v>104</v>
      </c>
      <c r="G8" s="4" t="s">
        <v>105</v>
      </c>
      <c r="H8" s="4" t="s">
        <v>106</v>
      </c>
      <c r="I8" s="4" t="s">
        <v>107</v>
      </c>
      <c r="J8" s="4" t="s">
        <v>108</v>
      </c>
      <c r="K8" s="4"/>
      <c r="L8" s="4"/>
      <c r="M8" s="4"/>
    </row>
    <row r="9" spans="1:16" x14ac:dyDescent="0.55000000000000004">
      <c r="A9" s="1" t="s">
        <v>48</v>
      </c>
      <c r="B9" s="3" t="str">
        <f t="shared" si="0"/>
        <v xml:space="preserve">EINERSEITS SEI DA DER REGULÄRE UNTERHALT SIE ZU SÄUBERN BEGEHBAR ZU MACHEN ZU </v>
      </c>
      <c r="C9" s="1" t="s">
        <v>109</v>
      </c>
      <c r="D9" s="4" t="s">
        <v>110</v>
      </c>
      <c r="E9" s="4" t="s">
        <v>111</v>
      </c>
      <c r="F9" s="4" t="s">
        <v>0</v>
      </c>
      <c r="G9" s="4" t="s">
        <v>112</v>
      </c>
      <c r="H9" s="4" t="s">
        <v>113</v>
      </c>
      <c r="I9" s="4" t="s">
        <v>114</v>
      </c>
      <c r="J9" s="4" t="s">
        <v>37</v>
      </c>
      <c r="K9" s="4" t="s">
        <v>115</v>
      </c>
      <c r="L9" s="4" t="s">
        <v>116</v>
      </c>
      <c r="M9" s="4" t="s">
        <v>37</v>
      </c>
      <c r="N9" t="s">
        <v>117</v>
      </c>
      <c r="O9" t="s">
        <v>37</v>
      </c>
    </row>
    <row r="10" spans="1:16" x14ac:dyDescent="0.55000000000000004">
      <c r="A10" s="1" t="s">
        <v>49</v>
      </c>
      <c r="B10" s="3" t="s">
        <v>51</v>
      </c>
      <c r="C10" s="1" t="s">
        <v>118</v>
      </c>
      <c r="D10" s="4" t="s">
        <v>119</v>
      </c>
      <c r="E10" s="4" t="s">
        <v>101</v>
      </c>
      <c r="F10" s="4" t="s">
        <v>120</v>
      </c>
      <c r="G10" s="4" t="s">
        <v>37</v>
      </c>
      <c r="H10" s="4" t="s">
        <v>121</v>
      </c>
      <c r="I10" s="4" t="s">
        <v>122</v>
      </c>
      <c r="J10" s="4" t="s">
        <v>123</v>
      </c>
      <c r="K10" s="4" t="s">
        <v>1</v>
      </c>
      <c r="L10" s="3" t="s">
        <v>85</v>
      </c>
      <c r="M10" s="3" t="s">
        <v>1</v>
      </c>
    </row>
    <row r="11" spans="1:16" x14ac:dyDescent="0.55000000000000004">
      <c r="A11" s="1" t="s">
        <v>50</v>
      </c>
      <c r="B11" s="3" t="str">
        <f t="shared" si="0"/>
        <v>WEGE AUCH SICHERN GEGEN STEINSCHLAG ODER WASSERSCHÄDEN SO TROGER</v>
      </c>
      <c r="C11" s="1" t="s">
        <v>124</v>
      </c>
      <c r="D11" s="4" t="s">
        <v>101</v>
      </c>
      <c r="E11" s="4" t="s">
        <v>125</v>
      </c>
      <c r="F11" s="4" t="s">
        <v>126</v>
      </c>
      <c r="G11" s="4" t="s">
        <v>127</v>
      </c>
      <c r="H11" s="4" t="s">
        <v>119</v>
      </c>
      <c r="I11" s="4" t="s">
        <v>128</v>
      </c>
      <c r="J11" s="4" t="s">
        <v>129</v>
      </c>
      <c r="K11" s="4" t="s">
        <v>108</v>
      </c>
      <c r="L11" s="3"/>
      <c r="M11" s="3"/>
    </row>
    <row r="12" spans="1:16" x14ac:dyDescent="0.55000000000000004">
      <c r="A12" s="1"/>
      <c r="B12" s="3" t="str">
        <f>UPPER(A12)</f>
        <v/>
      </c>
      <c r="C12" s="1"/>
      <c r="D12" s="4"/>
      <c r="E12" s="4"/>
      <c r="F12" s="4"/>
      <c r="G12" s="4"/>
      <c r="H12" s="4"/>
      <c r="I12" s="4"/>
      <c r="J12" s="4"/>
      <c r="K12" s="4"/>
      <c r="L12" s="3"/>
      <c r="M12" s="3"/>
    </row>
    <row r="13" spans="1:16" x14ac:dyDescent="0.55000000000000004">
      <c r="D13" s="5"/>
      <c r="E13" s="5"/>
      <c r="F13" s="5"/>
      <c r="G13" s="5"/>
      <c r="H13" s="5"/>
      <c r="I13" s="5"/>
      <c r="J13" s="5"/>
      <c r="K13" s="5"/>
    </row>
    <row r="14" spans="1:16" x14ac:dyDescent="0.55000000000000004">
      <c r="A14" s="6" t="s">
        <v>20</v>
      </c>
    </row>
    <row r="15" spans="1:16" x14ac:dyDescent="0.55000000000000004">
      <c r="A15" s="6" t="s">
        <v>18</v>
      </c>
      <c r="B15" s="6" t="s">
        <v>17</v>
      </c>
      <c r="C15" s="7" t="s">
        <v>27</v>
      </c>
      <c r="D15" s="7"/>
      <c r="E15" s="7"/>
      <c r="F15" s="7"/>
      <c r="G15" s="7"/>
      <c r="H15" s="7"/>
      <c r="I15" s="7"/>
      <c r="J15" s="7"/>
      <c r="K15" s="7"/>
      <c r="L15" s="7"/>
      <c r="M15" s="7"/>
    </row>
    <row r="16" spans="1:16" x14ac:dyDescent="0.55000000000000004">
      <c r="A16" s="6" t="s">
        <v>19</v>
      </c>
      <c r="B16" s="6" t="s">
        <v>16</v>
      </c>
      <c r="C16" s="7"/>
      <c r="D16" s="7"/>
      <c r="E16" s="7"/>
      <c r="F16" s="7"/>
      <c r="G16" s="7"/>
      <c r="H16" s="7"/>
      <c r="I16" s="7"/>
      <c r="J16" s="7"/>
      <c r="K16" s="7"/>
      <c r="L16" s="7"/>
      <c r="M16" s="7"/>
    </row>
    <row r="17" spans="1:13" x14ac:dyDescent="0.55000000000000004">
      <c r="A17" s="6" t="s">
        <v>15</v>
      </c>
    </row>
    <row r="18" spans="1:13" ht="14.7" thickBot="1" x14ac:dyDescent="0.6">
      <c r="D18" s="8" t="s">
        <v>21</v>
      </c>
      <c r="E18" s="24" t="s">
        <v>33</v>
      </c>
      <c r="F18" s="25"/>
      <c r="G18" s="25"/>
    </row>
    <row r="19" spans="1:13" ht="14.7" thickTop="1" x14ac:dyDescent="0.55000000000000004">
      <c r="D19" s="8" t="s">
        <v>22</v>
      </c>
      <c r="E19" s="8" t="s">
        <v>32</v>
      </c>
      <c r="F19" s="8" t="s">
        <v>23</v>
      </c>
      <c r="G19" s="8" t="s">
        <v>24</v>
      </c>
      <c r="H19" s="9" t="s">
        <v>25</v>
      </c>
      <c r="I19" s="10" t="s">
        <v>26</v>
      </c>
      <c r="J19" s="11" t="s">
        <v>9</v>
      </c>
      <c r="K19" s="11" t="s">
        <v>10</v>
      </c>
      <c r="L19" s="11" t="s">
        <v>11</v>
      </c>
      <c r="M19" s="11" t="s">
        <v>12</v>
      </c>
    </row>
    <row r="20" spans="1:13" x14ac:dyDescent="0.55000000000000004">
      <c r="D20" s="12" t="str">
        <f>C1</f>
        <v>STARKREGEN</v>
      </c>
      <c r="E20" s="2" t="s">
        <v>7</v>
      </c>
      <c r="F20" s="13" t="s">
        <v>8</v>
      </c>
      <c r="G20" s="14" t="s">
        <v>130</v>
      </c>
      <c r="H20" s="9">
        <f>IF(E20="","",IF(OR(OR(OR(OR(OR(OR(OR(E20="A",E20="E",E20="I",E20="O",E20="U",E20="Ä",E20="Ö",E20="Ü"))))))),1,2))</f>
        <v>2</v>
      </c>
      <c r="I20" s="10">
        <f>IF(F20="","",IF(OR(OR(OR(OR(OR(OR(OR(F20="A",F20="E",F20="I",F20="O",F20="U",F20="Ä",F20="Ö",F20="Ü"))))))),1,2))</f>
        <v>2</v>
      </c>
      <c r="J20" s="15" t="str">
        <f>IF(AND(H20=1,I20=1),"VV","")</f>
        <v/>
      </c>
      <c r="K20" s="15" t="str">
        <f>IF(AND(H20=1,I20=2),"VK","")</f>
        <v/>
      </c>
      <c r="L20" s="15" t="str">
        <f>IF(AND(H20=2,I20=1),"KV","")</f>
        <v/>
      </c>
      <c r="M20" s="15" t="str">
        <f>IF(AND(H20=2,I20=2),"KK","")</f>
        <v>KK</v>
      </c>
    </row>
    <row r="21" spans="1:13" x14ac:dyDescent="0.55000000000000004">
      <c r="D21" s="12" t="str">
        <f>D1</f>
        <v>UND</v>
      </c>
      <c r="E21" s="2" t="s">
        <v>4</v>
      </c>
      <c r="F21" s="13" t="s">
        <v>6</v>
      </c>
      <c r="G21" s="14" t="s">
        <v>5</v>
      </c>
      <c r="H21" s="9">
        <f t="shared" ref="H21:H84" si="1">IF(E21="","",IF(OR(OR(OR(OR(OR(OR(OR(E21="A",E21="E",E21="I",E21="O",E21="U",E21="Ä",E21="Ö",E21="Ü"))))))),1,2))</f>
        <v>1</v>
      </c>
      <c r="I21" s="10">
        <f t="shared" ref="I21:I84" si="2">IF(F21="","",IF(OR(OR(OR(OR(OR(OR(OR(F21="A",F21="E",F21="I",F21="O",F21="U",F21="Ä",F21="Ö",F21="Ü"))))))),1,2))</f>
        <v>2</v>
      </c>
      <c r="J21" s="15" t="str">
        <f t="shared" ref="J21:J84" si="3">IF(AND(H21=1,I21=1),"VV","")</f>
        <v/>
      </c>
      <c r="K21" s="15" t="str">
        <f t="shared" ref="K21:K84" si="4">IF(AND(H21=1,I21=2),"VK","")</f>
        <v>VK</v>
      </c>
      <c r="L21" s="15" t="str">
        <f t="shared" ref="L21:L84" si="5">IF(AND(H21=2,I21=1),"KV","")</f>
        <v/>
      </c>
      <c r="M21" s="15" t="str">
        <f t="shared" ref="M21:M84" si="6">IF(AND(H21=2,I21=2),"KK","")</f>
        <v/>
      </c>
    </row>
    <row r="22" spans="1:13" x14ac:dyDescent="0.55000000000000004">
      <c r="D22" s="12" t="str">
        <f>E1</f>
        <v>MURGÄNGE</v>
      </c>
      <c r="E22" s="2" t="s">
        <v>131</v>
      </c>
      <c r="F22" s="13" t="s">
        <v>4</v>
      </c>
      <c r="G22" s="14" t="s">
        <v>132</v>
      </c>
      <c r="H22" s="9">
        <f t="shared" si="1"/>
        <v>2</v>
      </c>
      <c r="I22" s="10">
        <f t="shared" si="2"/>
        <v>1</v>
      </c>
      <c r="J22" s="15" t="str">
        <f t="shared" si="3"/>
        <v/>
      </c>
      <c r="K22" s="15" t="str">
        <f t="shared" si="4"/>
        <v/>
      </c>
      <c r="L22" s="15" t="str">
        <f t="shared" si="5"/>
        <v>KV</v>
      </c>
      <c r="M22" s="15" t="str">
        <f t="shared" si="6"/>
        <v/>
      </c>
    </row>
    <row r="23" spans="1:13" x14ac:dyDescent="0.55000000000000004">
      <c r="D23" s="12" t="str">
        <f>F1</f>
        <v>PFLEGE</v>
      </c>
      <c r="E23" s="2" t="s">
        <v>133</v>
      </c>
      <c r="F23" s="13" t="s">
        <v>134</v>
      </c>
      <c r="G23" s="14" t="s">
        <v>135</v>
      </c>
      <c r="H23" s="9">
        <f t="shared" si="1"/>
        <v>2</v>
      </c>
      <c r="I23" s="10">
        <f t="shared" si="2"/>
        <v>2</v>
      </c>
      <c r="J23" s="15" t="str">
        <f t="shared" si="3"/>
        <v/>
      </c>
      <c r="K23" s="15" t="str">
        <f t="shared" si="4"/>
        <v/>
      </c>
      <c r="L23" s="15" t="str">
        <f t="shared" si="5"/>
        <v/>
      </c>
      <c r="M23" s="15" t="str">
        <f t="shared" si="6"/>
        <v>KK</v>
      </c>
    </row>
    <row r="24" spans="1:13" x14ac:dyDescent="0.55000000000000004">
      <c r="D24" s="12" t="str">
        <f>G1</f>
        <v>VON</v>
      </c>
      <c r="E24" s="2" t="s">
        <v>136</v>
      </c>
      <c r="F24" s="13" t="s">
        <v>137</v>
      </c>
      <c r="G24" s="14" t="s">
        <v>6</v>
      </c>
      <c r="H24" s="9">
        <f t="shared" si="1"/>
        <v>2</v>
      </c>
      <c r="I24" s="10">
        <f t="shared" si="2"/>
        <v>1</v>
      </c>
      <c r="J24" s="15" t="str">
        <f t="shared" si="3"/>
        <v/>
      </c>
      <c r="K24" s="15" t="str">
        <f t="shared" si="4"/>
        <v/>
      </c>
      <c r="L24" s="15" t="str">
        <f t="shared" si="5"/>
        <v>KV</v>
      </c>
      <c r="M24" s="15" t="str">
        <f t="shared" si="6"/>
        <v/>
      </c>
    </row>
    <row r="25" spans="1:13" x14ac:dyDescent="0.55000000000000004">
      <c r="D25" s="12" t="str">
        <f>H1</f>
        <v>WANDERWEGEN</v>
      </c>
      <c r="E25" s="2" t="s">
        <v>138</v>
      </c>
      <c r="F25" s="13" t="s">
        <v>139</v>
      </c>
      <c r="G25" s="14" t="s">
        <v>140</v>
      </c>
      <c r="H25" s="9">
        <f t="shared" si="1"/>
        <v>2</v>
      </c>
      <c r="I25" s="10">
        <f t="shared" si="2"/>
        <v>1</v>
      </c>
      <c r="J25" s="15" t="str">
        <f t="shared" si="3"/>
        <v/>
      </c>
      <c r="K25" s="15" t="str">
        <f t="shared" si="4"/>
        <v/>
      </c>
      <c r="L25" s="15" t="str">
        <f t="shared" si="5"/>
        <v>KV</v>
      </c>
      <c r="M25" s="15" t="str">
        <f t="shared" si="6"/>
        <v/>
      </c>
    </row>
    <row r="26" spans="1:13" x14ac:dyDescent="0.55000000000000004">
      <c r="D26" s="12" t="str">
        <f>I1</f>
        <v>WIRD</v>
      </c>
      <c r="E26" s="2" t="s">
        <v>138</v>
      </c>
      <c r="F26" s="13" t="s">
        <v>141</v>
      </c>
      <c r="G26" s="14" t="s">
        <v>142</v>
      </c>
      <c r="H26" s="9">
        <f t="shared" si="1"/>
        <v>2</v>
      </c>
      <c r="I26" s="10">
        <f t="shared" si="2"/>
        <v>1</v>
      </c>
      <c r="J26" s="15" t="str">
        <f t="shared" si="3"/>
        <v/>
      </c>
      <c r="K26" s="15" t="str">
        <f t="shared" si="4"/>
        <v/>
      </c>
      <c r="L26" s="15" t="str">
        <f t="shared" si="5"/>
        <v>KV</v>
      </c>
      <c r="M26" s="15" t="str">
        <f t="shared" si="6"/>
        <v/>
      </c>
    </row>
    <row r="27" spans="1:13" x14ac:dyDescent="0.55000000000000004">
      <c r="D27" s="12" t="str">
        <f>J1</f>
        <v>IMMER</v>
      </c>
      <c r="E27" s="2" t="s">
        <v>141</v>
      </c>
      <c r="F27" s="13" t="s">
        <v>131</v>
      </c>
      <c r="G27" s="14" t="s">
        <v>143</v>
      </c>
      <c r="H27" s="9">
        <f t="shared" si="1"/>
        <v>1</v>
      </c>
      <c r="I27" s="10">
        <f t="shared" si="2"/>
        <v>2</v>
      </c>
      <c r="J27" s="15" t="str">
        <f t="shared" si="3"/>
        <v/>
      </c>
      <c r="K27" s="15" t="str">
        <f t="shared" si="4"/>
        <v>VK</v>
      </c>
      <c r="L27" s="15" t="str">
        <f t="shared" si="5"/>
        <v/>
      </c>
      <c r="M27" s="15" t="str">
        <f t="shared" si="6"/>
        <v/>
      </c>
    </row>
    <row r="28" spans="1:13" x14ac:dyDescent="0.55000000000000004">
      <c r="D28" s="12" t="str">
        <f>K1</f>
        <v>AUFWENDIGER</v>
      </c>
      <c r="E28" s="2" t="s">
        <v>139</v>
      </c>
      <c r="F28" s="13" t="s">
        <v>4</v>
      </c>
      <c r="G28" s="14" t="s">
        <v>144</v>
      </c>
      <c r="H28" s="9">
        <f t="shared" si="1"/>
        <v>1</v>
      </c>
      <c r="I28" s="10">
        <f t="shared" si="2"/>
        <v>1</v>
      </c>
      <c r="J28" s="15" t="str">
        <f t="shared" si="3"/>
        <v>VV</v>
      </c>
      <c r="K28" s="15" t="str">
        <f t="shared" si="4"/>
        <v/>
      </c>
      <c r="L28" s="15" t="str">
        <f t="shared" si="5"/>
        <v/>
      </c>
      <c r="M28" s="15" t="str">
        <f t="shared" si="6"/>
        <v/>
      </c>
    </row>
    <row r="29" spans="1:13" x14ac:dyDescent="0.55000000000000004">
      <c r="D29" s="12">
        <f>L1</f>
        <v>0</v>
      </c>
      <c r="E29" s="2" t="s">
        <v>5</v>
      </c>
      <c r="F29" s="13" t="s">
        <v>141</v>
      </c>
      <c r="G29" s="14" t="s">
        <v>145</v>
      </c>
      <c r="H29" s="9">
        <f t="shared" si="1"/>
        <v>2</v>
      </c>
      <c r="I29" s="10">
        <f t="shared" si="2"/>
        <v>1</v>
      </c>
      <c r="J29" s="15" t="str">
        <f t="shared" si="3"/>
        <v/>
      </c>
      <c r="K29" s="15" t="str">
        <f t="shared" si="4"/>
        <v/>
      </c>
      <c r="L29" s="15" t="str">
        <f t="shared" si="5"/>
        <v>KV</v>
      </c>
      <c r="M29" s="15" t="str">
        <f t="shared" si="6"/>
        <v/>
      </c>
    </row>
    <row r="30" spans="1:13" x14ac:dyDescent="0.55000000000000004">
      <c r="D30" s="12">
        <f>M1</f>
        <v>0</v>
      </c>
      <c r="E30" s="2" t="s">
        <v>7</v>
      </c>
      <c r="F30" s="13" t="s">
        <v>146</v>
      </c>
      <c r="G30" s="14" t="s">
        <v>147</v>
      </c>
      <c r="H30" s="9">
        <f t="shared" si="1"/>
        <v>2</v>
      </c>
      <c r="I30" s="10">
        <f t="shared" si="2"/>
        <v>2</v>
      </c>
      <c r="J30" s="15" t="str">
        <f t="shared" si="3"/>
        <v/>
      </c>
      <c r="K30" s="15" t="str">
        <f t="shared" si="4"/>
        <v/>
      </c>
      <c r="L30" s="15" t="str">
        <f t="shared" si="5"/>
        <v/>
      </c>
      <c r="M30" s="15" t="str">
        <f t="shared" si="6"/>
        <v>KK</v>
      </c>
    </row>
    <row r="31" spans="1:13" x14ac:dyDescent="0.55000000000000004">
      <c r="D31" s="12" t="str">
        <f>C2</f>
        <v>DIE</v>
      </c>
      <c r="E31" s="2" t="s">
        <v>141</v>
      </c>
      <c r="F31" s="13" t="s">
        <v>7</v>
      </c>
      <c r="G31" s="14" t="s">
        <v>8</v>
      </c>
      <c r="H31" s="9">
        <f t="shared" si="1"/>
        <v>1</v>
      </c>
      <c r="I31" s="10">
        <f t="shared" si="2"/>
        <v>2</v>
      </c>
      <c r="J31" s="15" t="str">
        <f t="shared" si="3"/>
        <v/>
      </c>
      <c r="K31" s="15" t="str">
        <f t="shared" si="4"/>
        <v>VK</v>
      </c>
      <c r="L31" s="15" t="str">
        <f t="shared" si="5"/>
        <v/>
      </c>
      <c r="M31" s="15" t="str">
        <f t="shared" si="6"/>
        <v/>
      </c>
    </row>
    <row r="32" spans="1:13" x14ac:dyDescent="0.55000000000000004">
      <c r="D32" s="12" t="str">
        <f>D2</f>
        <v>SCHWEIZ</v>
      </c>
      <c r="E32" s="2" t="s">
        <v>148</v>
      </c>
      <c r="F32" s="13" t="s">
        <v>145</v>
      </c>
      <c r="G32" s="14" t="s">
        <v>149</v>
      </c>
      <c r="H32" s="9">
        <f t="shared" si="1"/>
        <v>2</v>
      </c>
      <c r="I32" s="10">
        <f t="shared" si="2"/>
        <v>1</v>
      </c>
      <c r="J32" s="15" t="str">
        <f t="shared" si="3"/>
        <v/>
      </c>
      <c r="K32" s="15" t="str">
        <f t="shared" si="4"/>
        <v/>
      </c>
      <c r="L32" s="15" t="str">
        <f t="shared" si="5"/>
        <v>KV</v>
      </c>
      <c r="M32" s="15" t="str">
        <f t="shared" si="6"/>
        <v/>
      </c>
    </row>
    <row r="33" spans="4:13" x14ac:dyDescent="0.55000000000000004">
      <c r="D33" s="12" t="str">
        <f>E2</f>
        <v>IST</v>
      </c>
      <c r="E33" s="2" t="s">
        <v>134</v>
      </c>
      <c r="F33" s="13" t="s">
        <v>150</v>
      </c>
      <c r="G33" s="14" t="s">
        <v>151</v>
      </c>
      <c r="H33" s="9">
        <f t="shared" si="1"/>
        <v>2</v>
      </c>
      <c r="I33" s="10">
        <f t="shared" si="2"/>
        <v>1</v>
      </c>
      <c r="J33" s="15" t="str">
        <f t="shared" si="3"/>
        <v/>
      </c>
      <c r="K33" s="15" t="str">
        <f t="shared" si="4"/>
        <v/>
      </c>
      <c r="L33" s="15" t="str">
        <f t="shared" si="5"/>
        <v>KV</v>
      </c>
      <c r="M33" s="15" t="str">
        <f t="shared" si="6"/>
        <v/>
      </c>
    </row>
    <row r="34" spans="4:13" x14ac:dyDescent="0.55000000000000004">
      <c r="D34" s="12" t="str">
        <f>F2</f>
        <v>BEKANNT</v>
      </c>
      <c r="E34" s="2" t="s">
        <v>141</v>
      </c>
      <c r="F34" s="13" t="s">
        <v>152</v>
      </c>
      <c r="G34" s="14" t="s">
        <v>151</v>
      </c>
      <c r="H34" s="9">
        <f t="shared" si="1"/>
        <v>1</v>
      </c>
      <c r="I34" s="10">
        <f t="shared" si="2"/>
        <v>2</v>
      </c>
      <c r="J34" s="15" t="str">
        <f t="shared" si="3"/>
        <v/>
      </c>
      <c r="K34" s="15" t="str">
        <f t="shared" si="4"/>
        <v>VK</v>
      </c>
      <c r="L34" s="15" t="str">
        <f t="shared" si="5"/>
        <v/>
      </c>
      <c r="M34" s="15" t="str">
        <f t="shared" si="6"/>
        <v/>
      </c>
    </row>
    <row r="35" spans="4:13" x14ac:dyDescent="0.55000000000000004">
      <c r="D35" s="12" t="str">
        <f>G2</f>
        <v>FÜR</v>
      </c>
      <c r="E35" s="2" t="s">
        <v>139</v>
      </c>
      <c r="F35" s="13" t="s">
        <v>4</v>
      </c>
      <c r="G35" s="14" t="s">
        <v>153</v>
      </c>
      <c r="H35" s="9">
        <f t="shared" si="1"/>
        <v>1</v>
      </c>
      <c r="I35" s="10">
        <f t="shared" si="2"/>
        <v>1</v>
      </c>
      <c r="J35" s="15" t="str">
        <f t="shared" si="3"/>
        <v>VV</v>
      </c>
      <c r="K35" s="15" t="str">
        <f t="shared" si="4"/>
        <v/>
      </c>
      <c r="L35" s="15" t="str">
        <f t="shared" si="5"/>
        <v/>
      </c>
      <c r="M35" s="15" t="str">
        <f t="shared" si="6"/>
        <v/>
      </c>
    </row>
    <row r="36" spans="4:13" x14ac:dyDescent="0.55000000000000004">
      <c r="D36" s="12" t="str">
        <f>H2</f>
        <v>IHR</v>
      </c>
      <c r="E36" s="2" t="s">
        <v>6</v>
      </c>
      <c r="F36" s="13" t="s">
        <v>145</v>
      </c>
      <c r="G36" s="14" t="s">
        <v>154</v>
      </c>
      <c r="H36" s="9">
        <f t="shared" si="1"/>
        <v>2</v>
      </c>
      <c r="I36" s="10">
        <f t="shared" si="2"/>
        <v>1</v>
      </c>
      <c r="J36" s="15" t="str">
        <f t="shared" si="3"/>
        <v/>
      </c>
      <c r="K36" s="15" t="str">
        <f t="shared" si="4"/>
        <v/>
      </c>
      <c r="L36" s="15" t="str">
        <f t="shared" si="5"/>
        <v>KV</v>
      </c>
      <c r="M36" s="15" t="str">
        <f t="shared" si="6"/>
        <v/>
      </c>
    </row>
    <row r="37" spans="4:13" x14ac:dyDescent="0.55000000000000004">
      <c r="D37" s="12" t="str">
        <f>I2</f>
        <v>AUSGEPRÄGTES</v>
      </c>
      <c r="E37" s="2" t="s">
        <v>139</v>
      </c>
      <c r="F37" s="13" t="s">
        <v>6</v>
      </c>
      <c r="G37" s="14"/>
      <c r="H37" s="9">
        <f t="shared" si="1"/>
        <v>1</v>
      </c>
      <c r="I37" s="10">
        <f t="shared" si="2"/>
        <v>2</v>
      </c>
      <c r="J37" s="15" t="str">
        <f t="shared" si="3"/>
        <v/>
      </c>
      <c r="K37" s="15" t="str">
        <f t="shared" si="4"/>
        <v>VK</v>
      </c>
      <c r="L37" s="15" t="str">
        <f t="shared" si="5"/>
        <v/>
      </c>
      <c r="M37" s="15" t="str">
        <f t="shared" si="6"/>
        <v/>
      </c>
    </row>
    <row r="38" spans="4:13" x14ac:dyDescent="0.55000000000000004">
      <c r="D38" s="12" t="str">
        <f>J2</f>
        <v>NETZ</v>
      </c>
      <c r="E38" s="2" t="s">
        <v>138</v>
      </c>
      <c r="F38" s="13" t="s">
        <v>139</v>
      </c>
      <c r="G38" s="14" t="s">
        <v>140</v>
      </c>
      <c r="H38" s="9">
        <f t="shared" si="1"/>
        <v>2</v>
      </c>
      <c r="I38" s="10">
        <f t="shared" si="2"/>
        <v>1</v>
      </c>
      <c r="J38" s="15" t="str">
        <f t="shared" si="3"/>
        <v/>
      </c>
      <c r="K38" s="15" t="str">
        <f t="shared" si="4"/>
        <v/>
      </c>
      <c r="L38" s="15" t="str">
        <f t="shared" si="5"/>
        <v>KV</v>
      </c>
      <c r="M38" s="15" t="str">
        <f t="shared" si="6"/>
        <v/>
      </c>
    </row>
    <row r="39" spans="4:13" x14ac:dyDescent="0.55000000000000004">
      <c r="D39" s="12" t="str">
        <f>K2</f>
        <v>AN</v>
      </c>
      <c r="E39" s="2" t="s">
        <v>5</v>
      </c>
      <c r="F39" s="13" t="s">
        <v>137</v>
      </c>
      <c r="G39" s="14" t="s">
        <v>155</v>
      </c>
      <c r="H39" s="9">
        <f t="shared" si="1"/>
        <v>2</v>
      </c>
      <c r="I39" s="10">
        <f t="shared" si="2"/>
        <v>1</v>
      </c>
      <c r="J39" s="15" t="str">
        <f t="shared" si="3"/>
        <v/>
      </c>
      <c r="K39" s="15" t="str">
        <f t="shared" si="4"/>
        <v/>
      </c>
      <c r="L39" s="15" t="str">
        <f t="shared" si="5"/>
        <v>KV</v>
      </c>
      <c r="M39" s="15" t="str">
        <f t="shared" si="6"/>
        <v/>
      </c>
    </row>
    <row r="40" spans="4:13" x14ac:dyDescent="0.55000000000000004">
      <c r="D40" s="12" t="str">
        <f>L2</f>
        <v>WANDERWEGEN</v>
      </c>
      <c r="E40" s="2" t="s">
        <v>7</v>
      </c>
      <c r="F40" s="13" t="s">
        <v>141</v>
      </c>
      <c r="G40" s="14" t="s">
        <v>156</v>
      </c>
      <c r="H40" s="9">
        <f t="shared" si="1"/>
        <v>2</v>
      </c>
      <c r="I40" s="10">
        <f t="shared" si="2"/>
        <v>1</v>
      </c>
      <c r="J40" s="15" t="str">
        <f t="shared" si="3"/>
        <v/>
      </c>
      <c r="K40" s="15" t="str">
        <f t="shared" si="4"/>
        <v/>
      </c>
      <c r="L40" s="15" t="str">
        <f t="shared" si="5"/>
        <v>KV</v>
      </c>
      <c r="M40" s="15" t="str">
        <f t="shared" si="6"/>
        <v/>
      </c>
    </row>
    <row r="41" spans="4:13" x14ac:dyDescent="0.55000000000000004">
      <c r="D41" s="12" t="str">
        <f>M2</f>
        <v>DOCH</v>
      </c>
      <c r="E41" s="2" t="s">
        <v>5</v>
      </c>
      <c r="F41" s="13" t="s">
        <v>139</v>
      </c>
      <c r="G41" s="14" t="s">
        <v>157</v>
      </c>
      <c r="H41" s="9">
        <f t="shared" si="1"/>
        <v>2</v>
      </c>
      <c r="I41" s="10">
        <f t="shared" si="2"/>
        <v>1</v>
      </c>
      <c r="J41" s="15" t="str">
        <f t="shared" si="3"/>
        <v/>
      </c>
      <c r="K41" s="15" t="str">
        <f t="shared" si="4"/>
        <v/>
      </c>
      <c r="L41" s="15" t="str">
        <f t="shared" si="5"/>
        <v>KV</v>
      </c>
      <c r="M41" s="15" t="str">
        <f t="shared" si="6"/>
        <v/>
      </c>
    </row>
    <row r="42" spans="4:13" x14ac:dyDescent="0.55000000000000004">
      <c r="D42" s="12" t="str">
        <f>C3</f>
        <v>SICHERZUSTELLEN</v>
      </c>
      <c r="E42" s="2" t="s">
        <v>5</v>
      </c>
      <c r="F42" s="13" t="s">
        <v>141</v>
      </c>
      <c r="G42" s="14" t="s">
        <v>158</v>
      </c>
      <c r="H42" s="9">
        <f t="shared" si="1"/>
        <v>2</v>
      </c>
      <c r="I42" s="10">
        <f t="shared" si="2"/>
        <v>1</v>
      </c>
      <c r="J42" s="15" t="str">
        <f t="shared" si="3"/>
        <v/>
      </c>
      <c r="K42" s="15" t="str">
        <f t="shared" si="4"/>
        <v/>
      </c>
      <c r="L42" s="15" t="str">
        <f t="shared" si="5"/>
        <v>KV</v>
      </c>
      <c r="M42" s="15" t="str">
        <f t="shared" si="6"/>
        <v/>
      </c>
    </row>
    <row r="43" spans="4:13" x14ac:dyDescent="0.55000000000000004">
      <c r="D43" s="12" t="str">
        <f>D3</f>
        <v>DASS</v>
      </c>
      <c r="E43" s="2" t="s">
        <v>138</v>
      </c>
      <c r="F43" s="13" t="s">
        <v>139</v>
      </c>
      <c r="G43" s="14" t="s">
        <v>159</v>
      </c>
      <c r="H43" s="9">
        <f t="shared" si="1"/>
        <v>2</v>
      </c>
      <c r="I43" s="10">
        <f t="shared" si="2"/>
        <v>1</v>
      </c>
      <c r="J43" s="15" t="str">
        <f t="shared" si="3"/>
        <v/>
      </c>
      <c r="K43" s="15" t="str">
        <f t="shared" si="4"/>
        <v/>
      </c>
      <c r="L43" s="15" t="str">
        <f t="shared" si="5"/>
        <v>KV</v>
      </c>
      <c r="M43" s="15" t="str">
        <f t="shared" si="6"/>
        <v/>
      </c>
    </row>
    <row r="44" spans="4:13" x14ac:dyDescent="0.55000000000000004">
      <c r="D44" s="12" t="str">
        <f>E3</f>
        <v>DIESE</v>
      </c>
      <c r="E44" s="2" t="s">
        <v>160</v>
      </c>
      <c r="F44" s="13" t="s">
        <v>145</v>
      </c>
      <c r="G44" s="14" t="s">
        <v>161</v>
      </c>
      <c r="H44" s="9">
        <f t="shared" si="1"/>
        <v>2</v>
      </c>
      <c r="I44" s="10">
        <f t="shared" si="2"/>
        <v>1</v>
      </c>
      <c r="J44" s="15" t="str">
        <f t="shared" si="3"/>
        <v/>
      </c>
      <c r="K44" s="15" t="str">
        <f t="shared" si="4"/>
        <v/>
      </c>
      <c r="L44" s="15" t="str">
        <f t="shared" si="5"/>
        <v>KV</v>
      </c>
      <c r="M44" s="15" t="str">
        <f t="shared" si="6"/>
        <v/>
      </c>
    </row>
    <row r="45" spans="4:13" x14ac:dyDescent="0.55000000000000004">
      <c r="D45" s="12" t="str">
        <f>F3</f>
        <v>WANDERWEGE</v>
      </c>
      <c r="E45" s="2" t="s">
        <v>4</v>
      </c>
      <c r="F45" s="13" t="s">
        <v>6</v>
      </c>
      <c r="G45" s="14" t="s">
        <v>5</v>
      </c>
      <c r="H45" s="9">
        <f t="shared" si="1"/>
        <v>1</v>
      </c>
      <c r="I45" s="10">
        <f t="shared" si="2"/>
        <v>2</v>
      </c>
      <c r="J45" s="15" t="str">
        <f t="shared" si="3"/>
        <v/>
      </c>
      <c r="K45" s="15" t="str">
        <f t="shared" si="4"/>
        <v>VK</v>
      </c>
      <c r="L45" s="15" t="str">
        <f t="shared" si="5"/>
        <v/>
      </c>
      <c r="M45" s="15" t="str">
        <f t="shared" si="6"/>
        <v/>
      </c>
    </row>
    <row r="46" spans="4:13" x14ac:dyDescent="0.55000000000000004">
      <c r="D46" s="12" t="str">
        <f>G3</f>
        <v>GEPFLEGT</v>
      </c>
      <c r="E46" s="2" t="s">
        <v>7</v>
      </c>
      <c r="F46" s="13" t="s">
        <v>141</v>
      </c>
      <c r="G46" s="14" t="s">
        <v>162</v>
      </c>
      <c r="H46" s="9">
        <f t="shared" si="1"/>
        <v>2</v>
      </c>
      <c r="I46" s="10">
        <f t="shared" si="2"/>
        <v>1</v>
      </c>
      <c r="J46" s="15" t="str">
        <f t="shared" si="3"/>
        <v/>
      </c>
      <c r="K46" s="15" t="str">
        <f t="shared" si="4"/>
        <v/>
      </c>
      <c r="L46" s="15" t="str">
        <f t="shared" si="5"/>
        <v>KV</v>
      </c>
      <c r="M46" s="15" t="str">
        <f t="shared" si="6"/>
        <v/>
      </c>
    </row>
    <row r="47" spans="4:13" x14ac:dyDescent="0.55000000000000004">
      <c r="D47" s="12" t="str">
        <f>H3</f>
        <v>UND</v>
      </c>
      <c r="E47" s="2" t="s">
        <v>148</v>
      </c>
      <c r="F47" s="13" t="s">
        <v>163</v>
      </c>
      <c r="G47" s="14" t="s">
        <v>164</v>
      </c>
      <c r="H47" s="9">
        <f t="shared" si="1"/>
        <v>2</v>
      </c>
      <c r="I47" s="10">
        <f t="shared" si="2"/>
        <v>2</v>
      </c>
      <c r="J47" s="15" t="str">
        <f t="shared" si="3"/>
        <v/>
      </c>
      <c r="K47" s="15" t="str">
        <f t="shared" si="4"/>
        <v/>
      </c>
      <c r="L47" s="15" t="str">
        <f t="shared" si="5"/>
        <v/>
      </c>
      <c r="M47" s="15" t="str">
        <f t="shared" si="6"/>
        <v>KK</v>
      </c>
    </row>
    <row r="48" spans="4:13" x14ac:dyDescent="0.55000000000000004">
      <c r="D48" s="12" t="str">
        <f>I3</f>
        <v>SICHER</v>
      </c>
      <c r="E48" s="2" t="s">
        <v>141</v>
      </c>
      <c r="F48" s="13" t="s">
        <v>7</v>
      </c>
      <c r="G48" s="14" t="s">
        <v>8</v>
      </c>
      <c r="H48" s="9">
        <f t="shared" si="1"/>
        <v>1</v>
      </c>
      <c r="I48" s="10">
        <f t="shared" si="2"/>
        <v>2</v>
      </c>
      <c r="J48" s="15" t="str">
        <f t="shared" si="3"/>
        <v/>
      </c>
      <c r="K48" s="15" t="str">
        <f t="shared" si="4"/>
        <v>VK</v>
      </c>
      <c r="L48" s="15" t="str">
        <f t="shared" si="5"/>
        <v/>
      </c>
      <c r="M48" s="15" t="str">
        <f t="shared" si="6"/>
        <v/>
      </c>
    </row>
    <row r="49" spans="4:13" x14ac:dyDescent="0.55000000000000004">
      <c r="D49" s="12" t="str">
        <f>J3</f>
        <v>BLEIBEN</v>
      </c>
      <c r="E49" s="2" t="s">
        <v>131</v>
      </c>
      <c r="F49" s="13" t="s">
        <v>141</v>
      </c>
      <c r="G49" s="14" t="s">
        <v>8</v>
      </c>
      <c r="H49" s="9">
        <f t="shared" si="1"/>
        <v>2</v>
      </c>
      <c r="I49" s="10">
        <f t="shared" si="2"/>
        <v>1</v>
      </c>
      <c r="J49" s="15" t="str">
        <f t="shared" si="3"/>
        <v/>
      </c>
      <c r="K49" s="15" t="str">
        <f t="shared" si="4"/>
        <v/>
      </c>
      <c r="L49" s="15" t="str">
        <f t="shared" si="5"/>
        <v>KV</v>
      </c>
      <c r="M49" s="15" t="str">
        <f t="shared" si="6"/>
        <v/>
      </c>
    </row>
    <row r="50" spans="4:13" x14ac:dyDescent="0.55000000000000004">
      <c r="D50" s="12" t="str">
        <f>K3</f>
        <v>IST</v>
      </c>
      <c r="E50" s="2" t="s">
        <v>141</v>
      </c>
      <c r="F50" s="13" t="s">
        <v>131</v>
      </c>
      <c r="G50" s="14" t="s">
        <v>143</v>
      </c>
      <c r="H50" s="9">
        <f t="shared" si="1"/>
        <v>1</v>
      </c>
      <c r="I50" s="10">
        <f t="shared" si="2"/>
        <v>2</v>
      </c>
      <c r="J50" s="15" t="str">
        <f t="shared" si="3"/>
        <v/>
      </c>
      <c r="K50" s="15" t="str">
        <f t="shared" si="4"/>
        <v>VK</v>
      </c>
      <c r="L50" s="15" t="str">
        <f t="shared" si="5"/>
        <v/>
      </c>
      <c r="M50" s="15" t="str">
        <f t="shared" si="6"/>
        <v/>
      </c>
    </row>
    <row r="51" spans="4:13" x14ac:dyDescent="0.55000000000000004">
      <c r="D51" s="12" t="str">
        <f>L3</f>
        <v>MIT</v>
      </c>
      <c r="E51" s="2" t="s">
        <v>131</v>
      </c>
      <c r="F51" s="13" t="s">
        <v>145</v>
      </c>
      <c r="G51" s="14" t="s">
        <v>165</v>
      </c>
      <c r="H51" s="9">
        <f t="shared" si="1"/>
        <v>2</v>
      </c>
      <c r="I51" s="10">
        <f t="shared" si="2"/>
        <v>1</v>
      </c>
      <c r="J51" s="15" t="str">
        <f t="shared" si="3"/>
        <v/>
      </c>
      <c r="K51" s="15" t="str">
        <f t="shared" si="4"/>
        <v/>
      </c>
      <c r="L51" s="15" t="str">
        <f t="shared" si="5"/>
        <v>KV</v>
      </c>
      <c r="M51" s="15" t="str">
        <f t="shared" si="6"/>
        <v/>
      </c>
    </row>
    <row r="52" spans="4:13" x14ac:dyDescent="0.55000000000000004">
      <c r="D52" s="12" t="str">
        <f>M3</f>
        <v>IMMER</v>
      </c>
      <c r="E52" s="2" t="s">
        <v>139</v>
      </c>
      <c r="F52" s="13" t="s">
        <v>4</v>
      </c>
      <c r="G52" s="14" t="s">
        <v>166</v>
      </c>
      <c r="H52" s="9">
        <f t="shared" si="1"/>
        <v>1</v>
      </c>
      <c r="I52" s="10">
        <f t="shared" si="2"/>
        <v>1</v>
      </c>
      <c r="J52" s="15" t="str">
        <f t="shared" si="3"/>
        <v>VV</v>
      </c>
      <c r="K52" s="15" t="str">
        <f t="shared" si="4"/>
        <v/>
      </c>
      <c r="L52" s="15" t="str">
        <f t="shared" si="5"/>
        <v/>
      </c>
      <c r="M52" s="15" t="str">
        <f t="shared" si="6"/>
        <v/>
      </c>
    </row>
    <row r="53" spans="4:13" x14ac:dyDescent="0.55000000000000004">
      <c r="D53" s="12" t="str">
        <f>C4</f>
        <v>MEHR</v>
      </c>
      <c r="E53" s="2" t="s">
        <v>136</v>
      </c>
      <c r="F53" s="13" t="s">
        <v>145</v>
      </c>
      <c r="G53" s="14" t="s">
        <v>167</v>
      </c>
      <c r="H53" s="9">
        <f t="shared" si="1"/>
        <v>2</v>
      </c>
      <c r="I53" s="10">
        <f t="shared" si="2"/>
        <v>1</v>
      </c>
      <c r="J53" s="15" t="str">
        <f t="shared" si="3"/>
        <v/>
      </c>
      <c r="K53" s="15" t="str">
        <f t="shared" si="4"/>
        <v/>
      </c>
      <c r="L53" s="15" t="str">
        <f t="shared" si="5"/>
        <v>KV</v>
      </c>
      <c r="M53" s="15" t="str">
        <f t="shared" si="6"/>
        <v/>
      </c>
    </row>
    <row r="54" spans="4:13" x14ac:dyDescent="0.55000000000000004">
      <c r="D54" s="12" t="str">
        <f>D4</f>
        <v>AUFWAND</v>
      </c>
      <c r="E54" s="2" t="s">
        <v>160</v>
      </c>
      <c r="F54" s="13" t="s">
        <v>151</v>
      </c>
      <c r="G54" s="14" t="s">
        <v>2</v>
      </c>
      <c r="H54" s="9">
        <f t="shared" si="1"/>
        <v>2</v>
      </c>
      <c r="I54" s="10">
        <f t="shared" si="2"/>
        <v>2</v>
      </c>
      <c r="J54" s="15" t="str">
        <f t="shared" si="3"/>
        <v/>
      </c>
      <c r="K54" s="15" t="str">
        <f t="shared" si="4"/>
        <v/>
      </c>
      <c r="L54" s="15" t="str">
        <f t="shared" si="5"/>
        <v/>
      </c>
      <c r="M54" s="15" t="str">
        <f t="shared" si="6"/>
        <v>KK</v>
      </c>
    </row>
    <row r="55" spans="4:13" x14ac:dyDescent="0.55000000000000004">
      <c r="D55" s="12" t="str">
        <f>E4</f>
        <v>VERBUNDEN</v>
      </c>
      <c r="E55" s="2" t="s">
        <v>7</v>
      </c>
      <c r="F55" s="13" t="s">
        <v>141</v>
      </c>
      <c r="G55" s="14" t="s">
        <v>168</v>
      </c>
      <c r="H55" s="9">
        <f t="shared" si="1"/>
        <v>2</v>
      </c>
      <c r="I55" s="10">
        <f t="shared" si="2"/>
        <v>1</v>
      </c>
      <c r="J55" s="15" t="str">
        <f t="shared" si="3"/>
        <v/>
      </c>
      <c r="K55" s="15" t="str">
        <f t="shared" si="4"/>
        <v/>
      </c>
      <c r="L55" s="15" t="str">
        <f t="shared" si="5"/>
        <v>KV</v>
      </c>
      <c r="M55" s="15" t="str">
        <f t="shared" si="6"/>
        <v/>
      </c>
    </row>
    <row r="56" spans="4:13" x14ac:dyDescent="0.55000000000000004">
      <c r="D56" s="12" t="str">
        <f>F4</f>
        <v>GRUND</v>
      </c>
      <c r="E56" s="2" t="s">
        <v>4</v>
      </c>
      <c r="F56" s="13" t="s">
        <v>6</v>
      </c>
      <c r="G56" s="14" t="s">
        <v>169</v>
      </c>
      <c r="H56" s="9">
        <f t="shared" si="1"/>
        <v>1</v>
      </c>
      <c r="I56" s="10">
        <f t="shared" si="2"/>
        <v>2</v>
      </c>
      <c r="J56" s="15" t="str">
        <f t="shared" si="3"/>
        <v/>
      </c>
      <c r="K56" s="15" t="str">
        <f t="shared" si="4"/>
        <v>VK</v>
      </c>
      <c r="L56" s="15" t="str">
        <f t="shared" si="5"/>
        <v/>
      </c>
      <c r="M56" s="15" t="str">
        <f t="shared" si="6"/>
        <v/>
      </c>
    </row>
    <row r="57" spans="4:13" x14ac:dyDescent="0.55000000000000004">
      <c r="D57" s="12" t="str">
        <f>G4</f>
        <v>SIND</v>
      </c>
      <c r="E57" s="2" t="s">
        <v>139</v>
      </c>
      <c r="F57" s="13" t="s">
        <v>6</v>
      </c>
      <c r="G57" s="14" t="s">
        <v>170</v>
      </c>
      <c r="H57" s="9">
        <f t="shared" si="1"/>
        <v>1</v>
      </c>
      <c r="I57" s="10">
        <f t="shared" si="2"/>
        <v>2</v>
      </c>
      <c r="J57" s="15" t="str">
        <f t="shared" si="3"/>
        <v/>
      </c>
      <c r="K57" s="15" t="str">
        <f t="shared" si="4"/>
        <v>VK</v>
      </c>
      <c r="L57" s="15" t="str">
        <f t="shared" si="5"/>
        <v/>
      </c>
      <c r="M57" s="15" t="str">
        <f t="shared" si="6"/>
        <v/>
      </c>
    </row>
    <row r="58" spans="4:13" x14ac:dyDescent="0.55000000000000004">
      <c r="D58" s="12" t="str">
        <f>H4</f>
        <v>UNTER</v>
      </c>
      <c r="E58" s="2" t="s">
        <v>145</v>
      </c>
      <c r="F58" s="13" t="s">
        <v>171</v>
      </c>
      <c r="G58" s="14" t="s">
        <v>172</v>
      </c>
      <c r="H58" s="9">
        <f t="shared" si="1"/>
        <v>1</v>
      </c>
      <c r="I58" s="10">
        <f t="shared" si="2"/>
        <v>2</v>
      </c>
      <c r="J58" s="15" t="str">
        <f t="shared" si="3"/>
        <v/>
      </c>
      <c r="K58" s="15" t="str">
        <f t="shared" si="4"/>
        <v>VK</v>
      </c>
      <c r="L58" s="15" t="str">
        <f t="shared" si="5"/>
        <v/>
      </c>
      <c r="M58" s="15" t="str">
        <f t="shared" si="6"/>
        <v/>
      </c>
    </row>
    <row r="59" spans="4:13" x14ac:dyDescent="0.55000000000000004">
      <c r="D59" s="12" t="str">
        <f>I4</f>
        <v>ANDEREM</v>
      </c>
      <c r="E59" s="2" t="s">
        <v>145</v>
      </c>
      <c r="F59" s="13" t="s">
        <v>151</v>
      </c>
      <c r="G59" s="14" t="s">
        <v>173</v>
      </c>
      <c r="H59" s="9">
        <f t="shared" si="1"/>
        <v>1</v>
      </c>
      <c r="I59" s="10">
        <f t="shared" si="2"/>
        <v>2</v>
      </c>
      <c r="J59" s="15" t="str">
        <f t="shared" si="3"/>
        <v/>
      </c>
      <c r="K59" s="15" t="str">
        <f t="shared" si="4"/>
        <v>VK</v>
      </c>
      <c r="L59" s="15" t="str">
        <f t="shared" si="5"/>
        <v/>
      </c>
      <c r="M59" s="15" t="str">
        <f t="shared" si="6"/>
        <v/>
      </c>
    </row>
    <row r="60" spans="4:13" x14ac:dyDescent="0.55000000000000004">
      <c r="D60" s="12" t="str">
        <f>J4</f>
        <v>EXTREMWETTER</v>
      </c>
      <c r="E60" s="2" t="s">
        <v>152</v>
      </c>
      <c r="F60" s="13" t="s">
        <v>145</v>
      </c>
      <c r="G60" s="14" t="s">
        <v>174</v>
      </c>
      <c r="H60" s="9">
        <f t="shared" si="1"/>
        <v>2</v>
      </c>
      <c r="I60" s="10">
        <f t="shared" si="2"/>
        <v>1</v>
      </c>
      <c r="J60" s="15" t="str">
        <f t="shared" si="3"/>
        <v/>
      </c>
      <c r="K60" s="15" t="str">
        <f t="shared" si="4"/>
        <v/>
      </c>
      <c r="L60" s="15" t="str">
        <f t="shared" si="5"/>
        <v>KV</v>
      </c>
      <c r="M60" s="15" t="str">
        <f t="shared" si="6"/>
        <v/>
      </c>
    </row>
    <row r="61" spans="4:13" x14ac:dyDescent="0.55000000000000004">
      <c r="D61" s="12" t="str">
        <f>K4</f>
        <v>EREIGNISSE</v>
      </c>
      <c r="E61" s="2" t="s">
        <v>5</v>
      </c>
      <c r="F61" s="13" t="s">
        <v>139</v>
      </c>
      <c r="G61" s="14" t="s">
        <v>175</v>
      </c>
      <c r="H61" s="9">
        <f t="shared" si="1"/>
        <v>2</v>
      </c>
      <c r="I61" s="10">
        <f t="shared" si="2"/>
        <v>1</v>
      </c>
      <c r="J61" s="15" t="str">
        <f t="shared" si="3"/>
        <v/>
      </c>
      <c r="K61" s="15" t="str">
        <f t="shared" si="4"/>
        <v/>
      </c>
      <c r="L61" s="15" t="str">
        <f t="shared" si="5"/>
        <v>KV</v>
      </c>
      <c r="M61" s="15" t="str">
        <f t="shared" si="6"/>
        <v/>
      </c>
    </row>
    <row r="62" spans="4:13" x14ac:dyDescent="0.55000000000000004">
      <c r="D62" s="12">
        <f>L4</f>
        <v>0</v>
      </c>
      <c r="E62" s="2" t="s">
        <v>5</v>
      </c>
      <c r="F62" s="13" t="s">
        <v>141</v>
      </c>
      <c r="G62" s="14" t="s">
        <v>145</v>
      </c>
      <c r="H62" s="9">
        <f t="shared" si="1"/>
        <v>2</v>
      </c>
      <c r="I62" s="10">
        <f t="shared" si="2"/>
        <v>1</v>
      </c>
      <c r="J62" s="15" t="str">
        <f t="shared" si="3"/>
        <v/>
      </c>
      <c r="K62" s="15" t="str">
        <f t="shared" si="4"/>
        <v/>
      </c>
      <c r="L62" s="15" t="str">
        <f t="shared" si="5"/>
        <v>KV</v>
      </c>
      <c r="M62" s="15" t="str">
        <f t="shared" si="6"/>
        <v/>
      </c>
    </row>
    <row r="63" spans="4:13" x14ac:dyDescent="0.55000000000000004">
      <c r="D63" s="12">
        <f>M4</f>
        <v>0</v>
      </c>
      <c r="E63" s="2" t="s">
        <v>160</v>
      </c>
      <c r="F63" s="13" t="s">
        <v>145</v>
      </c>
      <c r="G63" s="14" t="s">
        <v>176</v>
      </c>
      <c r="H63" s="9">
        <f t="shared" si="1"/>
        <v>2</v>
      </c>
      <c r="I63" s="10">
        <f t="shared" si="2"/>
        <v>1</v>
      </c>
      <c r="J63" s="15" t="str">
        <f t="shared" si="3"/>
        <v/>
      </c>
      <c r="K63" s="15" t="str">
        <f t="shared" si="4"/>
        <v/>
      </c>
      <c r="L63" s="15" t="str">
        <f t="shared" si="5"/>
        <v>KV</v>
      </c>
      <c r="M63" s="15" t="str">
        <f t="shared" si="6"/>
        <v/>
      </c>
    </row>
    <row r="64" spans="4:13" x14ac:dyDescent="0.55000000000000004">
      <c r="D64" s="12" t="str">
        <f>C5</f>
        <v>HEUTE</v>
      </c>
      <c r="E64" s="2" t="s">
        <v>151</v>
      </c>
      <c r="F64" s="13" t="s">
        <v>139</v>
      </c>
      <c r="G64" s="14" t="s">
        <v>177</v>
      </c>
      <c r="H64" s="9">
        <f t="shared" si="1"/>
        <v>2</v>
      </c>
      <c r="I64" s="10">
        <f t="shared" si="2"/>
        <v>1</v>
      </c>
      <c r="J64" s="15" t="str">
        <f t="shared" si="3"/>
        <v/>
      </c>
      <c r="K64" s="15" t="str">
        <f t="shared" si="4"/>
        <v/>
      </c>
      <c r="L64" s="15" t="str">
        <f t="shared" si="5"/>
        <v>KV</v>
      </c>
      <c r="M64" s="15" t="str">
        <f t="shared" si="6"/>
        <v/>
      </c>
    </row>
    <row r="65" spans="4:13" x14ac:dyDescent="0.55000000000000004">
      <c r="D65" s="12" t="str">
        <f>D5</f>
        <v>DATUM</v>
      </c>
      <c r="E65" s="2" t="s">
        <v>163</v>
      </c>
      <c r="F65" s="13" t="s">
        <v>141</v>
      </c>
      <c r="G65" s="14" t="s">
        <v>178</v>
      </c>
      <c r="H65" s="9">
        <f t="shared" si="1"/>
        <v>2</v>
      </c>
      <c r="I65" s="10">
        <f t="shared" si="2"/>
        <v>1</v>
      </c>
      <c r="J65" s="15" t="str">
        <f t="shared" si="3"/>
        <v/>
      </c>
      <c r="K65" s="15" t="str">
        <f t="shared" si="4"/>
        <v/>
      </c>
      <c r="L65" s="15" t="str">
        <f t="shared" si="5"/>
        <v>KV</v>
      </c>
      <c r="M65" s="15" t="str">
        <f t="shared" si="6"/>
        <v/>
      </c>
    </row>
    <row r="66" spans="4:13" x14ac:dyDescent="0.55000000000000004">
      <c r="D66" s="12">
        <f>E5</f>
        <v>0</v>
      </c>
      <c r="E66" s="2" t="s">
        <v>141</v>
      </c>
      <c r="F66" s="13" t="s">
        <v>131</v>
      </c>
      <c r="G66" s="14" t="s">
        <v>143</v>
      </c>
      <c r="H66" s="9">
        <f t="shared" si="1"/>
        <v>1</v>
      </c>
      <c r="I66" s="10">
        <f t="shared" si="2"/>
        <v>2</v>
      </c>
      <c r="J66" s="15" t="str">
        <f t="shared" si="3"/>
        <v/>
      </c>
      <c r="K66" s="15" t="str">
        <f t="shared" si="4"/>
        <v>VK</v>
      </c>
      <c r="L66" s="15" t="str">
        <f t="shared" si="5"/>
        <v/>
      </c>
      <c r="M66" s="15" t="str">
        <f t="shared" si="6"/>
        <v/>
      </c>
    </row>
    <row r="67" spans="4:13" x14ac:dyDescent="0.55000000000000004">
      <c r="D67" s="12">
        <f>F5</f>
        <v>0</v>
      </c>
      <c r="E67" s="2" t="s">
        <v>138</v>
      </c>
      <c r="F67" s="13" t="s">
        <v>139</v>
      </c>
      <c r="G67" s="14" t="s">
        <v>179</v>
      </c>
      <c r="H67" s="9">
        <f t="shared" si="1"/>
        <v>2</v>
      </c>
      <c r="I67" s="10">
        <f t="shared" si="2"/>
        <v>1</v>
      </c>
      <c r="J67" s="15" t="str">
        <f t="shared" si="3"/>
        <v/>
      </c>
      <c r="K67" s="15" t="str">
        <f t="shared" si="4"/>
        <v/>
      </c>
      <c r="L67" s="15" t="str">
        <f t="shared" si="5"/>
        <v>KV</v>
      </c>
      <c r="M67" s="15" t="str">
        <f t="shared" si="6"/>
        <v/>
      </c>
    </row>
    <row r="68" spans="4:13" x14ac:dyDescent="0.55000000000000004">
      <c r="D68" s="12">
        <f>G5</f>
        <v>0</v>
      </c>
      <c r="E68" s="2" t="s">
        <v>151</v>
      </c>
      <c r="F68" s="13" t="s">
        <v>152</v>
      </c>
      <c r="G68" s="14" t="s">
        <v>180</v>
      </c>
      <c r="H68" s="9">
        <f t="shared" si="1"/>
        <v>2</v>
      </c>
      <c r="I68" s="10">
        <f t="shared" si="2"/>
        <v>2</v>
      </c>
      <c r="J68" s="15" t="str">
        <f t="shared" si="3"/>
        <v/>
      </c>
      <c r="K68" s="15" t="str">
        <f t="shared" si="4"/>
        <v/>
      </c>
      <c r="L68" s="15" t="str">
        <f t="shared" si="5"/>
        <v/>
      </c>
      <c r="M68" s="15" t="str">
        <f t="shared" si="6"/>
        <v>KK</v>
      </c>
    </row>
    <row r="69" spans="4:13" x14ac:dyDescent="0.55000000000000004">
      <c r="D69" s="12">
        <f>H5</f>
        <v>0</v>
      </c>
      <c r="E69" s="2" t="s">
        <v>139</v>
      </c>
      <c r="F69" s="13" t="s">
        <v>4</v>
      </c>
      <c r="G69" s="14" t="s">
        <v>134</v>
      </c>
      <c r="H69" s="9">
        <f t="shared" si="1"/>
        <v>1</v>
      </c>
      <c r="I69" s="10">
        <f t="shared" si="2"/>
        <v>1</v>
      </c>
      <c r="J69" s="15" t="str">
        <f t="shared" si="3"/>
        <v>VV</v>
      </c>
      <c r="K69" s="15" t="str">
        <f t="shared" si="4"/>
        <v/>
      </c>
      <c r="L69" s="15" t="str">
        <f t="shared" si="5"/>
        <v/>
      </c>
      <c r="M69" s="15" t="str">
        <f t="shared" si="6"/>
        <v/>
      </c>
    </row>
    <row r="70" spans="4:13" x14ac:dyDescent="0.55000000000000004">
      <c r="D70" s="12">
        <f>I5</f>
        <v>0</v>
      </c>
      <c r="E70" s="2" t="s">
        <v>5</v>
      </c>
      <c r="F70" s="13" t="s">
        <v>145</v>
      </c>
      <c r="G70" s="14" t="s">
        <v>151</v>
      </c>
      <c r="H70" s="9">
        <f t="shared" si="1"/>
        <v>2</v>
      </c>
      <c r="I70" s="10">
        <f t="shared" si="2"/>
        <v>1</v>
      </c>
      <c r="J70" s="15" t="str">
        <f t="shared" si="3"/>
        <v/>
      </c>
      <c r="K70" s="15" t="str">
        <f t="shared" si="4"/>
        <v/>
      </c>
      <c r="L70" s="15" t="str">
        <f t="shared" si="5"/>
        <v>KV</v>
      </c>
      <c r="M70" s="15" t="str">
        <f t="shared" si="6"/>
        <v/>
      </c>
    </row>
    <row r="71" spans="4:13" x14ac:dyDescent="0.55000000000000004">
      <c r="D71" s="12">
        <f>J5</f>
        <v>0</v>
      </c>
      <c r="E71" s="2" t="s">
        <v>7</v>
      </c>
      <c r="F71" s="13" t="s">
        <v>150</v>
      </c>
      <c r="G71" s="14" t="s">
        <v>181</v>
      </c>
      <c r="H71" s="9">
        <f t="shared" si="1"/>
        <v>2</v>
      </c>
      <c r="I71" s="10">
        <f t="shared" si="2"/>
        <v>1</v>
      </c>
      <c r="J71" s="15" t="str">
        <f t="shared" si="3"/>
        <v/>
      </c>
      <c r="K71" s="15" t="str">
        <f t="shared" si="4"/>
        <v/>
      </c>
      <c r="L71" s="15" t="str">
        <f t="shared" si="5"/>
        <v>KV</v>
      </c>
      <c r="M71" s="15" t="str">
        <f t="shared" si="6"/>
        <v/>
      </c>
    </row>
    <row r="72" spans="4:13" x14ac:dyDescent="0.55000000000000004">
      <c r="D72" s="12">
        <f>K5</f>
        <v>0</v>
      </c>
      <c r="E72" s="2" t="s">
        <v>5</v>
      </c>
      <c r="F72" s="13" t="s">
        <v>145</v>
      </c>
      <c r="G72" s="14" t="s">
        <v>7</v>
      </c>
      <c r="H72" s="9">
        <f t="shared" si="1"/>
        <v>2</v>
      </c>
      <c r="I72" s="10">
        <f t="shared" si="2"/>
        <v>1</v>
      </c>
      <c r="J72" s="15" t="str">
        <f t="shared" si="3"/>
        <v/>
      </c>
      <c r="K72" s="15" t="str">
        <f t="shared" si="4"/>
        <v/>
      </c>
      <c r="L72" s="15" t="str">
        <f t="shared" si="5"/>
        <v>KV</v>
      </c>
      <c r="M72" s="15" t="str">
        <f t="shared" si="6"/>
        <v/>
      </c>
    </row>
    <row r="73" spans="4:13" x14ac:dyDescent="0.55000000000000004">
      <c r="D73" s="12">
        <f>L5</f>
        <v>0</v>
      </c>
      <c r="E73" s="2" t="s">
        <v>136</v>
      </c>
      <c r="F73" s="13" t="s">
        <v>141</v>
      </c>
      <c r="G73" s="14" t="s">
        <v>182</v>
      </c>
      <c r="H73" s="9">
        <f t="shared" si="1"/>
        <v>2</v>
      </c>
      <c r="I73" s="10">
        <f t="shared" si="2"/>
        <v>1</v>
      </c>
      <c r="J73" s="15" t="str">
        <f t="shared" si="3"/>
        <v/>
      </c>
      <c r="K73" s="15" t="str">
        <f t="shared" si="4"/>
        <v/>
      </c>
      <c r="L73" s="15" t="str">
        <f t="shared" si="5"/>
        <v>KV</v>
      </c>
      <c r="M73" s="15" t="str">
        <f t="shared" si="6"/>
        <v/>
      </c>
    </row>
    <row r="74" spans="4:13" x14ac:dyDescent="0.55000000000000004">
      <c r="D74" s="12">
        <f>M5</f>
        <v>0</v>
      </c>
      <c r="E74" s="2" t="s">
        <v>138</v>
      </c>
      <c r="F74" s="13" t="s">
        <v>139</v>
      </c>
      <c r="G74" s="14" t="s">
        <v>159</v>
      </c>
      <c r="H74" s="9">
        <f t="shared" si="1"/>
        <v>2</v>
      </c>
      <c r="I74" s="10">
        <f t="shared" si="2"/>
        <v>1</v>
      </c>
      <c r="J74" s="15" t="str">
        <f t="shared" si="3"/>
        <v/>
      </c>
      <c r="K74" s="15" t="str">
        <f t="shared" si="4"/>
        <v/>
      </c>
      <c r="L74" s="15" t="str">
        <f t="shared" si="5"/>
        <v>KV</v>
      </c>
      <c r="M74" s="15" t="str">
        <f t="shared" si="6"/>
        <v/>
      </c>
    </row>
    <row r="75" spans="4:13" x14ac:dyDescent="0.55000000000000004">
      <c r="D75" s="12" t="str">
        <f>C6</f>
        <v>DIE</v>
      </c>
      <c r="E75" s="2" t="s">
        <v>139</v>
      </c>
      <c r="F75" s="13" t="s">
        <v>163</v>
      </c>
      <c r="G75" s="14" t="s">
        <v>183</v>
      </c>
      <c r="H75" s="9">
        <f t="shared" si="1"/>
        <v>1</v>
      </c>
      <c r="I75" s="10">
        <f t="shared" si="2"/>
        <v>2</v>
      </c>
      <c r="J75" s="15" t="str">
        <f t="shared" si="3"/>
        <v/>
      </c>
      <c r="K75" s="15" t="str">
        <f t="shared" si="4"/>
        <v>VK</v>
      </c>
      <c r="L75" s="15" t="str">
        <f t="shared" si="5"/>
        <v/>
      </c>
      <c r="M75" s="15" t="str">
        <f t="shared" si="6"/>
        <v/>
      </c>
    </row>
    <row r="76" spans="4:13" x14ac:dyDescent="0.55000000000000004">
      <c r="D76" s="12" t="str">
        <f>D6</f>
        <v>GEMEINDE</v>
      </c>
      <c r="E76" s="2" t="s">
        <v>160</v>
      </c>
      <c r="F76" s="13" t="s">
        <v>145</v>
      </c>
      <c r="G76" s="14" t="s">
        <v>184</v>
      </c>
      <c r="H76" s="9">
        <f t="shared" si="1"/>
        <v>2</v>
      </c>
      <c r="I76" s="10">
        <f t="shared" si="2"/>
        <v>1</v>
      </c>
      <c r="J76" s="15" t="str">
        <f t="shared" si="3"/>
        <v/>
      </c>
      <c r="K76" s="15" t="str">
        <f t="shared" si="4"/>
        <v/>
      </c>
      <c r="L76" s="15" t="str">
        <f t="shared" si="5"/>
        <v>KV</v>
      </c>
      <c r="M76" s="15" t="str">
        <f t="shared" si="6"/>
        <v/>
      </c>
    </row>
    <row r="77" spans="4:13" x14ac:dyDescent="0.55000000000000004">
      <c r="D77" s="12" t="str">
        <f>E6</f>
        <v>RARON</v>
      </c>
      <c r="E77" s="2" t="s">
        <v>145</v>
      </c>
      <c r="F77" s="13" t="s">
        <v>7</v>
      </c>
      <c r="G77" s="14"/>
      <c r="H77" s="9">
        <f t="shared" si="1"/>
        <v>1</v>
      </c>
      <c r="I77" s="10">
        <f t="shared" si="2"/>
        <v>2</v>
      </c>
      <c r="J77" s="15" t="str">
        <f t="shared" si="3"/>
        <v/>
      </c>
      <c r="K77" s="15" t="str">
        <f t="shared" si="4"/>
        <v>VK</v>
      </c>
      <c r="L77" s="15" t="str">
        <f t="shared" si="5"/>
        <v/>
      </c>
      <c r="M77" s="15" t="str">
        <f t="shared" si="6"/>
        <v/>
      </c>
    </row>
    <row r="78" spans="4:13" x14ac:dyDescent="0.55000000000000004">
      <c r="D78" s="12" t="str">
        <f>F6</f>
        <v>LIEGT</v>
      </c>
      <c r="E78" s="2" t="s">
        <v>148</v>
      </c>
      <c r="F78" s="13" t="s">
        <v>151</v>
      </c>
      <c r="G78" s="14" t="s">
        <v>185</v>
      </c>
      <c r="H78" s="9">
        <f t="shared" si="1"/>
        <v>2</v>
      </c>
      <c r="I78" s="10">
        <f t="shared" si="2"/>
        <v>2</v>
      </c>
      <c r="J78" s="15" t="str">
        <f t="shared" si="3"/>
        <v/>
      </c>
      <c r="K78" s="15" t="str">
        <f t="shared" si="4"/>
        <v/>
      </c>
      <c r="L78" s="15" t="str">
        <f t="shared" si="5"/>
        <v/>
      </c>
      <c r="M78" s="15" t="str">
        <f t="shared" si="6"/>
        <v>KK</v>
      </c>
    </row>
    <row r="79" spans="4:13" x14ac:dyDescent="0.55000000000000004">
      <c r="D79" s="12" t="str">
        <f>G6</f>
        <v>IM</v>
      </c>
      <c r="E79" s="2" t="s">
        <v>136</v>
      </c>
      <c r="F79" s="13" t="s">
        <v>141</v>
      </c>
      <c r="G79" s="14" t="s">
        <v>186</v>
      </c>
      <c r="H79" s="9">
        <f t="shared" si="1"/>
        <v>2</v>
      </c>
      <c r="I79" s="10">
        <f t="shared" si="2"/>
        <v>1</v>
      </c>
      <c r="J79" s="15" t="str">
        <f t="shared" si="3"/>
        <v/>
      </c>
      <c r="K79" s="15" t="str">
        <f t="shared" si="4"/>
        <v/>
      </c>
      <c r="L79" s="15" t="str">
        <f t="shared" si="5"/>
        <v>KV</v>
      </c>
      <c r="M79" s="15" t="str">
        <f t="shared" si="6"/>
        <v/>
      </c>
    </row>
    <row r="80" spans="4:13" x14ac:dyDescent="0.55000000000000004">
      <c r="D80" s="12" t="str">
        <f>H6</f>
        <v>WALLISER</v>
      </c>
      <c r="E80" s="2" t="s">
        <v>187</v>
      </c>
      <c r="F80" s="13" t="s">
        <v>145</v>
      </c>
      <c r="G80" s="14" t="s">
        <v>188</v>
      </c>
      <c r="H80" s="9">
        <f t="shared" si="1"/>
        <v>2</v>
      </c>
      <c r="I80" s="10">
        <f t="shared" si="2"/>
        <v>1</v>
      </c>
      <c r="J80" s="15" t="str">
        <f t="shared" si="3"/>
        <v/>
      </c>
      <c r="K80" s="15" t="str">
        <f t="shared" si="4"/>
        <v/>
      </c>
      <c r="L80" s="15" t="str">
        <f t="shared" si="5"/>
        <v>KV</v>
      </c>
      <c r="M80" s="15" t="str">
        <f t="shared" si="6"/>
        <v/>
      </c>
    </row>
    <row r="81" spans="4:13" x14ac:dyDescent="0.55000000000000004">
      <c r="D81" s="12" t="str">
        <f>I6</f>
        <v>RHONETAL</v>
      </c>
      <c r="E81" s="2" t="s">
        <v>4</v>
      </c>
      <c r="F81" s="13" t="s">
        <v>6</v>
      </c>
      <c r="G81" s="14" t="s">
        <v>5</v>
      </c>
      <c r="H81" s="9">
        <f t="shared" si="1"/>
        <v>1</v>
      </c>
      <c r="I81" s="10">
        <f t="shared" si="2"/>
        <v>2</v>
      </c>
      <c r="J81" s="15" t="str">
        <f t="shared" si="3"/>
        <v/>
      </c>
      <c r="K81" s="15" t="str">
        <f t="shared" si="4"/>
        <v>VK</v>
      </c>
      <c r="L81" s="15" t="str">
        <f t="shared" si="5"/>
        <v/>
      </c>
      <c r="M81" s="15" t="str">
        <f t="shared" si="6"/>
        <v/>
      </c>
    </row>
    <row r="82" spans="4:13" x14ac:dyDescent="0.55000000000000004">
      <c r="D82" s="12" t="str">
        <f>J6</f>
        <v>AUF</v>
      </c>
      <c r="E82" s="2" t="s">
        <v>139</v>
      </c>
      <c r="F82" s="13" t="s">
        <v>4</v>
      </c>
      <c r="G82" s="14" t="s">
        <v>155</v>
      </c>
      <c r="H82" s="9">
        <f t="shared" si="1"/>
        <v>1</v>
      </c>
      <c r="I82" s="10">
        <f t="shared" si="2"/>
        <v>1</v>
      </c>
      <c r="J82" s="15" t="str">
        <f t="shared" si="3"/>
        <v>VV</v>
      </c>
      <c r="K82" s="15" t="str">
        <f t="shared" si="4"/>
        <v/>
      </c>
      <c r="L82" s="15" t="str">
        <f t="shared" si="5"/>
        <v/>
      </c>
      <c r="M82" s="15" t="str">
        <f t="shared" si="6"/>
        <v/>
      </c>
    </row>
    <row r="83" spans="4:13" x14ac:dyDescent="0.55000000000000004">
      <c r="D83" s="12" t="str">
        <f>K6</f>
        <v>DER</v>
      </c>
      <c r="E83" s="2" t="s">
        <v>160</v>
      </c>
      <c r="F83" s="13" t="s">
        <v>145</v>
      </c>
      <c r="G83" s="14" t="s">
        <v>189</v>
      </c>
      <c r="H83" s="9">
        <f t="shared" si="1"/>
        <v>2</v>
      </c>
      <c r="I83" s="10">
        <f t="shared" si="2"/>
        <v>1</v>
      </c>
      <c r="J83" s="15" t="str">
        <f t="shared" si="3"/>
        <v/>
      </c>
      <c r="K83" s="15" t="str">
        <f t="shared" si="4"/>
        <v/>
      </c>
      <c r="L83" s="15" t="str">
        <f t="shared" si="5"/>
        <v>KV</v>
      </c>
      <c r="M83" s="15" t="str">
        <f t="shared" si="6"/>
        <v/>
      </c>
    </row>
    <row r="84" spans="4:13" x14ac:dyDescent="0.55000000000000004">
      <c r="D84" s="12" t="str">
        <f>L6</f>
        <v>SÜDSEITE</v>
      </c>
      <c r="E84" s="2" t="s">
        <v>5</v>
      </c>
      <c r="F84" s="13" t="s">
        <v>141</v>
      </c>
      <c r="G84" s="14" t="s">
        <v>158</v>
      </c>
      <c r="H84" s="9">
        <f t="shared" si="1"/>
        <v>2</v>
      </c>
      <c r="I84" s="10">
        <f t="shared" si="2"/>
        <v>1</v>
      </c>
      <c r="J84" s="15" t="str">
        <f t="shared" si="3"/>
        <v/>
      </c>
      <c r="K84" s="15" t="str">
        <f t="shared" si="4"/>
        <v/>
      </c>
      <c r="L84" s="15" t="str">
        <f t="shared" si="5"/>
        <v>KV</v>
      </c>
      <c r="M84" s="15" t="str">
        <f t="shared" si="6"/>
        <v/>
      </c>
    </row>
    <row r="85" spans="4:13" x14ac:dyDescent="0.55000000000000004">
      <c r="D85" s="12" t="str">
        <f>M6</f>
        <v>DES</v>
      </c>
      <c r="E85" s="2" t="s">
        <v>187</v>
      </c>
      <c r="F85" s="13" t="s">
        <v>4</v>
      </c>
      <c r="G85" s="14"/>
      <c r="H85" s="9">
        <f t="shared" ref="H85:H139" si="7">IF(E85="","",IF(OR(OR(OR(OR(OR(OR(OR(E85="A",E85="E",E85="I",E85="O",E85="U",E85="Ä",E85="Ö",E85="Ü"))))))),1,2))</f>
        <v>2</v>
      </c>
      <c r="I85" s="10">
        <f t="shared" ref="I85:I139" si="8">IF(F85="","",IF(OR(OR(OR(OR(OR(OR(OR(F85="A",F85="E",F85="I",F85="O",F85="U",F85="Ä",F85="Ö",F85="Ü"))))))),1,2))</f>
        <v>1</v>
      </c>
      <c r="J85" s="15" t="str">
        <f t="shared" ref="J85:J109" si="9">IF(AND(H85=1,I85=1),"VV","")</f>
        <v/>
      </c>
      <c r="K85" s="15" t="str">
        <f t="shared" ref="K85:K109" si="10">IF(AND(H85=1,I85=2),"VK","")</f>
        <v/>
      </c>
      <c r="L85" s="15" t="str">
        <f t="shared" ref="L85:L109" si="11">IF(AND(H85=2,I85=1),"KV","")</f>
        <v>KV</v>
      </c>
      <c r="M85" s="15" t="str">
        <f t="shared" ref="M85:M109" si="12">IF(AND(H85=2,I85=2),"KK","")</f>
        <v/>
      </c>
    </row>
    <row r="86" spans="4:13" x14ac:dyDescent="0.55000000000000004">
      <c r="D86" s="12" t="str">
        <f>C7</f>
        <v>VIELE</v>
      </c>
      <c r="E86" s="2" t="s">
        <v>4</v>
      </c>
      <c r="F86" s="13" t="s">
        <v>6</v>
      </c>
      <c r="G86" s="14" t="s">
        <v>190</v>
      </c>
      <c r="H86" s="9">
        <f t="shared" si="7"/>
        <v>1</v>
      </c>
      <c r="I86" s="10">
        <f t="shared" si="8"/>
        <v>2</v>
      </c>
      <c r="J86" s="15" t="str">
        <f t="shared" si="9"/>
        <v/>
      </c>
      <c r="K86" s="15" t="str">
        <f t="shared" si="10"/>
        <v>VK</v>
      </c>
      <c r="L86" s="15" t="str">
        <f t="shared" si="11"/>
        <v/>
      </c>
      <c r="M86" s="15" t="str">
        <f t="shared" si="12"/>
        <v/>
      </c>
    </row>
    <row r="87" spans="4:13" x14ac:dyDescent="0.55000000000000004">
      <c r="D87" s="12" t="str">
        <f>D7</f>
        <v>WANDERWEGE</v>
      </c>
      <c r="E87" s="2" t="s">
        <v>7</v>
      </c>
      <c r="F87" s="13" t="s">
        <v>139</v>
      </c>
      <c r="G87" s="14" t="s">
        <v>191</v>
      </c>
      <c r="H87" s="9">
        <f t="shared" si="7"/>
        <v>2</v>
      </c>
      <c r="I87" s="10">
        <f t="shared" si="8"/>
        <v>1</v>
      </c>
      <c r="J87" s="15" t="str">
        <f t="shared" si="9"/>
        <v/>
      </c>
      <c r="K87" s="15" t="str">
        <f t="shared" si="10"/>
        <v/>
      </c>
      <c r="L87" s="15" t="str">
        <f t="shared" si="11"/>
        <v>KV</v>
      </c>
      <c r="M87" s="15" t="str">
        <f t="shared" si="12"/>
        <v/>
      </c>
    </row>
    <row r="88" spans="4:13" x14ac:dyDescent="0.55000000000000004">
      <c r="D88" s="12" t="str">
        <f>E7</f>
        <v>ALLES</v>
      </c>
      <c r="E88" s="2" t="s">
        <v>151</v>
      </c>
      <c r="F88" s="13" t="s">
        <v>139</v>
      </c>
      <c r="G88" s="14" t="s">
        <v>192</v>
      </c>
      <c r="H88" s="9">
        <f t="shared" si="7"/>
        <v>2</v>
      </c>
      <c r="I88" s="10">
        <f t="shared" si="8"/>
        <v>1</v>
      </c>
      <c r="J88" s="15" t="str">
        <f t="shared" si="9"/>
        <v/>
      </c>
      <c r="K88" s="15" t="str">
        <f t="shared" si="10"/>
        <v/>
      </c>
      <c r="L88" s="15" t="str">
        <f t="shared" si="11"/>
        <v>KV</v>
      </c>
      <c r="M88" s="15" t="str">
        <f t="shared" si="12"/>
        <v/>
      </c>
    </row>
    <row r="89" spans="4:13" x14ac:dyDescent="0.55000000000000004">
      <c r="D89" s="12" t="str">
        <f>F7</f>
        <v>GEBIRGSWANDERWEGE</v>
      </c>
      <c r="E89" s="2" t="s">
        <v>160</v>
      </c>
      <c r="F89" s="13" t="s">
        <v>145</v>
      </c>
      <c r="G89" s="14" t="s">
        <v>193</v>
      </c>
      <c r="H89" s="9">
        <f t="shared" si="7"/>
        <v>2</v>
      </c>
      <c r="I89" s="10">
        <f t="shared" si="8"/>
        <v>1</v>
      </c>
      <c r="J89" s="15" t="str">
        <f t="shared" si="9"/>
        <v/>
      </c>
      <c r="K89" s="15" t="str">
        <f t="shared" si="10"/>
        <v/>
      </c>
      <c r="L89" s="15" t="str">
        <f t="shared" si="11"/>
        <v>KV</v>
      </c>
      <c r="M89" s="15" t="str">
        <f t="shared" si="12"/>
        <v/>
      </c>
    </row>
    <row r="90" spans="4:13" x14ac:dyDescent="0.55000000000000004">
      <c r="D90" s="12" t="str">
        <f>G7</f>
        <v>ES</v>
      </c>
      <c r="E90" s="2" t="s">
        <v>7</v>
      </c>
      <c r="F90" s="13" t="s">
        <v>8</v>
      </c>
      <c r="G90" s="14" t="s">
        <v>194</v>
      </c>
      <c r="H90" s="9">
        <f t="shared" si="7"/>
        <v>2</v>
      </c>
      <c r="I90" s="10">
        <f t="shared" si="8"/>
        <v>2</v>
      </c>
      <c r="J90" s="15" t="str">
        <f t="shared" si="9"/>
        <v/>
      </c>
      <c r="K90" s="15" t="str">
        <f t="shared" si="10"/>
        <v/>
      </c>
      <c r="L90" s="15" t="str">
        <f t="shared" si="11"/>
        <v/>
      </c>
      <c r="M90" s="15" t="str">
        <f t="shared" si="12"/>
        <v>KK</v>
      </c>
    </row>
    <row r="91" spans="4:13" x14ac:dyDescent="0.55000000000000004">
      <c r="D91" s="12" t="str">
        <f>H7</f>
        <v>BRAUCHE</v>
      </c>
      <c r="E91" s="2" t="s">
        <v>8</v>
      </c>
      <c r="F91" s="13" t="s">
        <v>151</v>
      </c>
      <c r="G91" s="14" t="s">
        <v>195</v>
      </c>
      <c r="H91" s="9">
        <f t="shared" si="7"/>
        <v>2</v>
      </c>
      <c r="I91" s="10">
        <f t="shared" si="8"/>
        <v>2</v>
      </c>
      <c r="J91" s="15" t="str">
        <f t="shared" si="9"/>
        <v/>
      </c>
      <c r="K91" s="15" t="str">
        <f t="shared" si="10"/>
        <v/>
      </c>
      <c r="L91" s="15" t="str">
        <f t="shared" si="11"/>
        <v/>
      </c>
      <c r="M91" s="15" t="str">
        <f t="shared" si="12"/>
        <v>KK</v>
      </c>
    </row>
    <row r="92" spans="4:13" x14ac:dyDescent="0.55000000000000004">
      <c r="D92" s="12" t="str">
        <f>I7</f>
        <v>VIEL</v>
      </c>
      <c r="E92" s="2"/>
      <c r="F92" s="13"/>
      <c r="G92" s="14"/>
      <c r="H92" s="9" t="str">
        <f t="shared" si="7"/>
        <v/>
      </c>
      <c r="I92" s="10" t="str">
        <f t="shared" si="8"/>
        <v/>
      </c>
      <c r="J92" s="15" t="str">
        <f t="shared" si="9"/>
        <v/>
      </c>
      <c r="K92" s="15" t="str">
        <f t="shared" si="10"/>
        <v/>
      </c>
      <c r="L92" s="15" t="str">
        <f t="shared" si="11"/>
        <v/>
      </c>
      <c r="M92" s="15" t="str">
        <f t="shared" si="12"/>
        <v/>
      </c>
    </row>
    <row r="93" spans="4:13" x14ac:dyDescent="0.55000000000000004">
      <c r="D93" s="12" t="str">
        <f>J7</f>
        <v>ZEIT</v>
      </c>
      <c r="E93" s="2"/>
      <c r="F93" s="13"/>
      <c r="G93" s="14"/>
      <c r="H93" s="9" t="str">
        <f t="shared" si="7"/>
        <v/>
      </c>
      <c r="I93" s="10" t="str">
        <f t="shared" si="8"/>
        <v/>
      </c>
      <c r="J93" s="15" t="str">
        <f t="shared" si="9"/>
        <v/>
      </c>
      <c r="K93" s="15" t="str">
        <f t="shared" si="10"/>
        <v/>
      </c>
      <c r="L93" s="15" t="str">
        <f t="shared" si="11"/>
        <v/>
      </c>
      <c r="M93" s="15" t="str">
        <f t="shared" si="12"/>
        <v/>
      </c>
    </row>
    <row r="94" spans="4:13" x14ac:dyDescent="0.55000000000000004">
      <c r="D94" s="12" t="str">
        <f>K7</f>
        <v>UND</v>
      </c>
      <c r="E94" s="2"/>
      <c r="F94" s="13"/>
      <c r="G94" s="14"/>
      <c r="H94" s="9" t="str">
        <f t="shared" si="7"/>
        <v/>
      </c>
      <c r="I94" s="10" t="str">
        <f t="shared" si="8"/>
        <v/>
      </c>
      <c r="J94" s="15" t="str">
        <f t="shared" si="9"/>
        <v/>
      </c>
      <c r="K94" s="15" t="str">
        <f t="shared" si="10"/>
        <v/>
      </c>
      <c r="L94" s="15" t="str">
        <f t="shared" si="11"/>
        <v/>
      </c>
      <c r="M94" s="15" t="str">
        <f t="shared" si="12"/>
        <v/>
      </c>
    </row>
    <row r="95" spans="4:13" x14ac:dyDescent="0.55000000000000004">
      <c r="D95" s="12" t="str">
        <f>L7</f>
        <v>AUCH</v>
      </c>
      <c r="E95" s="2"/>
      <c r="F95" s="13"/>
      <c r="G95" s="14"/>
      <c r="H95" s="9" t="str">
        <f t="shared" si="7"/>
        <v/>
      </c>
      <c r="I95" s="10" t="str">
        <f t="shared" si="8"/>
        <v/>
      </c>
      <c r="J95" s="15" t="str">
        <f t="shared" si="9"/>
        <v/>
      </c>
      <c r="K95" s="15" t="str">
        <f t="shared" si="10"/>
        <v/>
      </c>
      <c r="L95" s="15" t="str">
        <f t="shared" si="11"/>
        <v/>
      </c>
      <c r="M95" s="15" t="str">
        <f t="shared" si="12"/>
        <v/>
      </c>
    </row>
    <row r="96" spans="4:13" x14ac:dyDescent="0.55000000000000004">
      <c r="D96" s="12" t="str">
        <f>M7</f>
        <v>GELD</v>
      </c>
      <c r="E96" s="2"/>
      <c r="F96" s="13"/>
      <c r="G96" s="14"/>
      <c r="H96" s="9" t="str">
        <f t="shared" si="7"/>
        <v/>
      </c>
      <c r="I96" s="10" t="str">
        <f t="shared" si="8"/>
        <v/>
      </c>
      <c r="J96" s="15" t="str">
        <f t="shared" si="9"/>
        <v/>
      </c>
      <c r="K96" s="15" t="str">
        <f t="shared" si="10"/>
        <v/>
      </c>
      <c r="L96" s="15" t="str">
        <f t="shared" si="11"/>
        <v/>
      </c>
      <c r="M96" s="15" t="str">
        <f t="shared" si="12"/>
        <v/>
      </c>
    </row>
    <row r="97" spans="4:13" x14ac:dyDescent="0.55000000000000004">
      <c r="D97" s="12" t="str">
        <f>C8</f>
        <v>DIESE</v>
      </c>
      <c r="E97" s="2"/>
      <c r="F97" s="13"/>
      <c r="G97" s="14"/>
      <c r="H97" s="9" t="str">
        <f t="shared" si="7"/>
        <v/>
      </c>
      <c r="I97" s="10" t="str">
        <f t="shared" si="8"/>
        <v/>
      </c>
      <c r="J97" s="15" t="str">
        <f t="shared" si="9"/>
        <v/>
      </c>
      <c r="K97" s="15" t="str">
        <f t="shared" si="10"/>
        <v/>
      </c>
      <c r="L97" s="15" t="str">
        <f t="shared" si="11"/>
        <v/>
      </c>
      <c r="M97" s="15" t="str">
        <f t="shared" si="12"/>
        <v/>
      </c>
    </row>
    <row r="98" spans="4:13" x14ac:dyDescent="0.55000000000000004">
      <c r="D98" s="12" t="str">
        <f>D8</f>
        <v>ZU</v>
      </c>
      <c r="E98" s="2"/>
      <c r="F98" s="13"/>
      <c r="G98" s="14"/>
      <c r="H98" s="9" t="str">
        <f t="shared" si="7"/>
        <v/>
      </c>
      <c r="I98" s="10" t="str">
        <f t="shared" si="8"/>
        <v/>
      </c>
      <c r="J98" s="15" t="str">
        <f t="shared" si="9"/>
        <v/>
      </c>
      <c r="K98" s="15" t="str">
        <f t="shared" si="10"/>
        <v/>
      </c>
      <c r="L98" s="15" t="str">
        <f t="shared" si="11"/>
        <v/>
      </c>
      <c r="M98" s="15" t="str">
        <f t="shared" si="12"/>
        <v/>
      </c>
    </row>
    <row r="99" spans="4:13" x14ac:dyDescent="0.55000000000000004">
      <c r="D99" s="12" t="str">
        <f>E8</f>
        <v>UNTERHALTEN</v>
      </c>
      <c r="E99" s="2"/>
      <c r="F99" s="13"/>
      <c r="G99" s="14"/>
      <c r="H99" s="9" t="str">
        <f t="shared" si="7"/>
        <v/>
      </c>
      <c r="I99" s="10" t="str">
        <f t="shared" si="8"/>
        <v/>
      </c>
      <c r="J99" s="15" t="str">
        <f t="shared" si="9"/>
        <v/>
      </c>
      <c r="K99" s="15" t="str">
        <f t="shared" si="10"/>
        <v/>
      </c>
      <c r="L99" s="15" t="str">
        <f t="shared" si="11"/>
        <v/>
      </c>
      <c r="M99" s="15" t="str">
        <f t="shared" si="12"/>
        <v/>
      </c>
    </row>
    <row r="100" spans="4:13" x14ac:dyDescent="0.55000000000000004">
      <c r="D100" s="12" t="str">
        <f>F8</f>
        <v>SAGT</v>
      </c>
      <c r="E100" s="2"/>
      <c r="F100" s="13"/>
      <c r="G100" s="14"/>
      <c r="H100" s="9" t="str">
        <f t="shared" si="7"/>
        <v/>
      </c>
      <c r="I100" s="10" t="str">
        <f t="shared" si="8"/>
        <v/>
      </c>
      <c r="J100" s="15" t="str">
        <f t="shared" si="9"/>
        <v/>
      </c>
      <c r="K100" s="15" t="str">
        <f t="shared" si="10"/>
        <v/>
      </c>
      <c r="L100" s="15" t="str">
        <f t="shared" si="11"/>
        <v/>
      </c>
      <c r="M100" s="15" t="str">
        <f t="shared" si="12"/>
        <v/>
      </c>
    </row>
    <row r="101" spans="4:13" x14ac:dyDescent="0.55000000000000004">
      <c r="D101" s="12" t="str">
        <f>G8</f>
        <v>RARONS</v>
      </c>
      <c r="E101" s="2"/>
      <c r="F101" s="13"/>
      <c r="G101" s="14"/>
      <c r="H101" s="9" t="str">
        <f t="shared" si="7"/>
        <v/>
      </c>
      <c r="I101" s="10" t="str">
        <f t="shared" si="8"/>
        <v/>
      </c>
      <c r="J101" s="15" t="str">
        <f t="shared" si="9"/>
        <v/>
      </c>
      <c r="K101" s="15" t="str">
        <f t="shared" si="10"/>
        <v/>
      </c>
      <c r="L101" s="15" t="str">
        <f t="shared" si="11"/>
        <v/>
      </c>
      <c r="M101" s="15" t="str">
        <f t="shared" si="12"/>
        <v/>
      </c>
    </row>
    <row r="102" spans="4:13" x14ac:dyDescent="0.55000000000000004">
      <c r="D102" s="12" t="str">
        <f>H8</f>
        <v>GEMEINDEPRÄSIDENT</v>
      </c>
      <c r="E102" s="2"/>
      <c r="F102" s="13"/>
      <c r="G102" s="14"/>
      <c r="H102" s="9" t="str">
        <f t="shared" si="7"/>
        <v/>
      </c>
      <c r="I102" s="10" t="str">
        <f t="shared" si="8"/>
        <v/>
      </c>
      <c r="J102" s="15" t="str">
        <f t="shared" si="9"/>
        <v/>
      </c>
      <c r="K102" s="15" t="str">
        <f t="shared" si="10"/>
        <v/>
      </c>
      <c r="L102" s="15" t="str">
        <f t="shared" si="11"/>
        <v/>
      </c>
      <c r="M102" s="15" t="str">
        <f t="shared" si="12"/>
        <v/>
      </c>
    </row>
    <row r="103" spans="4:13" x14ac:dyDescent="0.55000000000000004">
      <c r="D103" s="12" t="str">
        <f>I8</f>
        <v>STEFAN</v>
      </c>
      <c r="E103" s="2"/>
      <c r="F103" s="13"/>
      <c r="G103" s="14"/>
      <c r="H103" s="9" t="str">
        <f t="shared" si="7"/>
        <v/>
      </c>
      <c r="I103" s="10" t="str">
        <f t="shared" si="8"/>
        <v/>
      </c>
      <c r="J103" s="15" t="str">
        <f t="shared" si="9"/>
        <v/>
      </c>
      <c r="K103" s="15" t="str">
        <f t="shared" si="10"/>
        <v/>
      </c>
      <c r="L103" s="15" t="str">
        <f t="shared" si="11"/>
        <v/>
      </c>
      <c r="M103" s="15" t="str">
        <f t="shared" si="12"/>
        <v/>
      </c>
    </row>
    <row r="104" spans="4:13" x14ac:dyDescent="0.55000000000000004">
      <c r="D104" s="12" t="str">
        <f>J8</f>
        <v>TROGER</v>
      </c>
      <c r="E104" s="2"/>
      <c r="F104" s="13"/>
      <c r="G104" s="14"/>
      <c r="H104" s="9" t="str">
        <f t="shared" si="7"/>
        <v/>
      </c>
      <c r="I104" s="10" t="str">
        <f t="shared" si="8"/>
        <v/>
      </c>
      <c r="J104" s="15" t="str">
        <f t="shared" si="9"/>
        <v/>
      </c>
      <c r="K104" s="15" t="str">
        <f t="shared" si="10"/>
        <v/>
      </c>
      <c r="L104" s="15" t="str">
        <f t="shared" si="11"/>
        <v/>
      </c>
      <c r="M104" s="15" t="str">
        <f t="shared" si="12"/>
        <v/>
      </c>
    </row>
    <row r="105" spans="4:13" x14ac:dyDescent="0.55000000000000004">
      <c r="D105" s="12">
        <f>K8</f>
        <v>0</v>
      </c>
      <c r="E105" s="2"/>
      <c r="F105" s="13"/>
      <c r="G105" s="14"/>
      <c r="H105" s="9" t="str">
        <f t="shared" si="7"/>
        <v/>
      </c>
      <c r="I105" s="10" t="str">
        <f t="shared" si="8"/>
        <v/>
      </c>
      <c r="J105" s="15" t="str">
        <f t="shared" si="9"/>
        <v/>
      </c>
      <c r="K105" s="15" t="str">
        <f t="shared" si="10"/>
        <v/>
      </c>
      <c r="L105" s="15" t="str">
        <f t="shared" si="11"/>
        <v/>
      </c>
      <c r="M105" s="15" t="str">
        <f t="shared" si="12"/>
        <v/>
      </c>
    </row>
    <row r="106" spans="4:13" x14ac:dyDescent="0.55000000000000004">
      <c r="D106" s="12">
        <f>L8</f>
        <v>0</v>
      </c>
      <c r="E106" s="2"/>
      <c r="F106" s="13"/>
      <c r="G106" s="14"/>
      <c r="H106" s="9" t="str">
        <f t="shared" si="7"/>
        <v/>
      </c>
      <c r="I106" s="10" t="str">
        <f t="shared" si="8"/>
        <v/>
      </c>
      <c r="J106" s="15" t="str">
        <f t="shared" si="9"/>
        <v/>
      </c>
      <c r="K106" s="15" t="str">
        <f t="shared" si="10"/>
        <v/>
      </c>
      <c r="L106" s="15" t="str">
        <f t="shared" si="11"/>
        <v/>
      </c>
      <c r="M106" s="15" t="str">
        <f t="shared" si="12"/>
        <v/>
      </c>
    </row>
    <row r="107" spans="4:13" x14ac:dyDescent="0.55000000000000004">
      <c r="D107" s="12">
        <f>M8</f>
        <v>0</v>
      </c>
      <c r="E107" s="2"/>
      <c r="F107" s="13"/>
      <c r="G107" s="14"/>
      <c r="H107" s="9" t="str">
        <f t="shared" si="7"/>
        <v/>
      </c>
      <c r="I107" s="10" t="str">
        <f t="shared" si="8"/>
        <v/>
      </c>
      <c r="J107" s="15" t="str">
        <f t="shared" si="9"/>
        <v/>
      </c>
      <c r="K107" s="15" t="str">
        <f t="shared" si="10"/>
        <v/>
      </c>
      <c r="L107" s="15" t="str">
        <f t="shared" si="11"/>
        <v/>
      </c>
      <c r="M107" s="15" t="str">
        <f t="shared" si="12"/>
        <v/>
      </c>
    </row>
    <row r="108" spans="4:13" x14ac:dyDescent="0.55000000000000004">
      <c r="D108" s="12" t="str">
        <f>C9</f>
        <v>EINERSEITS</v>
      </c>
      <c r="E108" s="2"/>
      <c r="F108" s="13"/>
      <c r="G108" s="14"/>
      <c r="H108" s="9" t="str">
        <f t="shared" si="7"/>
        <v/>
      </c>
      <c r="I108" s="10" t="str">
        <f t="shared" si="8"/>
        <v/>
      </c>
      <c r="J108" s="15" t="str">
        <f t="shared" si="9"/>
        <v/>
      </c>
      <c r="K108" s="15" t="str">
        <f t="shared" si="10"/>
        <v/>
      </c>
      <c r="L108" s="15" t="str">
        <f t="shared" si="11"/>
        <v/>
      </c>
      <c r="M108" s="15" t="str">
        <f t="shared" si="12"/>
        <v/>
      </c>
    </row>
    <row r="109" spans="4:13" x14ac:dyDescent="0.55000000000000004">
      <c r="D109" s="12" t="str">
        <f>D9</f>
        <v>SEI</v>
      </c>
      <c r="E109" s="2"/>
      <c r="F109" s="13"/>
      <c r="G109" s="14"/>
      <c r="H109" s="9" t="str">
        <f t="shared" si="7"/>
        <v/>
      </c>
      <c r="I109" s="10" t="str">
        <f t="shared" si="8"/>
        <v/>
      </c>
      <c r="J109" s="15" t="str">
        <f t="shared" si="9"/>
        <v/>
      </c>
      <c r="K109" s="15" t="str">
        <f t="shared" si="10"/>
        <v/>
      </c>
      <c r="L109" s="15" t="str">
        <f t="shared" si="11"/>
        <v/>
      </c>
      <c r="M109" s="15" t="str">
        <f t="shared" si="12"/>
        <v/>
      </c>
    </row>
    <row r="110" spans="4:13" x14ac:dyDescent="0.55000000000000004">
      <c r="D110" s="12" t="str">
        <f>E9</f>
        <v>DA</v>
      </c>
      <c r="E110" s="2"/>
      <c r="F110" s="13"/>
      <c r="G110" s="14"/>
      <c r="H110" s="9" t="str">
        <f t="shared" si="7"/>
        <v/>
      </c>
      <c r="I110" s="10" t="str">
        <f t="shared" si="8"/>
        <v/>
      </c>
      <c r="J110" s="23" t="str">
        <f t="shared" ref="J110:J139" si="13">IF(AND(H110=1,I110=1),"VV","")</f>
        <v/>
      </c>
      <c r="K110" s="15" t="str">
        <f t="shared" ref="K110:K139" si="14">IF(AND(H110=1,I110=2),"VK","")</f>
        <v/>
      </c>
      <c r="L110" s="15" t="str">
        <f t="shared" ref="L110:L139" si="15">IF(AND(H110=2,I110=1),"KV","")</f>
        <v/>
      </c>
      <c r="M110" s="15" t="str">
        <f t="shared" ref="M110:M139" si="16">IF(AND(H110=2,I110=2),"KK","")</f>
        <v/>
      </c>
    </row>
    <row r="111" spans="4:13" x14ac:dyDescent="0.55000000000000004">
      <c r="D111" s="12" t="str">
        <f>F9</f>
        <v>DER</v>
      </c>
      <c r="E111" s="2"/>
      <c r="F111" s="13"/>
      <c r="G111" s="14"/>
      <c r="H111" s="9" t="str">
        <f t="shared" si="7"/>
        <v/>
      </c>
      <c r="I111" s="10" t="str">
        <f t="shared" si="8"/>
        <v/>
      </c>
      <c r="J111" s="23" t="str">
        <f t="shared" si="13"/>
        <v/>
      </c>
      <c r="K111" s="15" t="str">
        <f t="shared" si="14"/>
        <v/>
      </c>
      <c r="L111" s="15" t="str">
        <f t="shared" si="15"/>
        <v/>
      </c>
      <c r="M111" s="15" t="str">
        <f t="shared" si="16"/>
        <v/>
      </c>
    </row>
    <row r="112" spans="4:13" x14ac:dyDescent="0.55000000000000004">
      <c r="D112" s="12" t="str">
        <f>G9</f>
        <v>REGULÄRE</v>
      </c>
      <c r="E112" s="2"/>
      <c r="F112" s="13"/>
      <c r="G112" s="14"/>
      <c r="H112" s="9" t="str">
        <f t="shared" si="7"/>
        <v/>
      </c>
      <c r="I112" s="10" t="str">
        <f t="shared" si="8"/>
        <v/>
      </c>
      <c r="J112" s="23" t="str">
        <f t="shared" si="13"/>
        <v/>
      </c>
      <c r="K112" s="15" t="str">
        <f t="shared" si="14"/>
        <v/>
      </c>
      <c r="L112" s="15" t="str">
        <f t="shared" si="15"/>
        <v/>
      </c>
      <c r="M112" s="15" t="str">
        <f t="shared" si="16"/>
        <v/>
      </c>
    </row>
    <row r="113" spans="4:13" x14ac:dyDescent="0.55000000000000004">
      <c r="D113" s="12" t="str">
        <f>H9</f>
        <v>UNTERHALT</v>
      </c>
      <c r="E113" s="2"/>
      <c r="F113" s="13"/>
      <c r="G113" s="14"/>
      <c r="H113" s="9" t="str">
        <f t="shared" si="7"/>
        <v/>
      </c>
      <c r="I113" s="10" t="str">
        <f t="shared" si="8"/>
        <v/>
      </c>
      <c r="J113" s="23" t="str">
        <f t="shared" si="13"/>
        <v/>
      </c>
      <c r="K113" s="15" t="str">
        <f t="shared" si="14"/>
        <v/>
      </c>
      <c r="L113" s="15" t="str">
        <f t="shared" si="15"/>
        <v/>
      </c>
      <c r="M113" s="15" t="str">
        <f t="shared" si="16"/>
        <v/>
      </c>
    </row>
    <row r="114" spans="4:13" x14ac:dyDescent="0.55000000000000004">
      <c r="D114" s="12" t="str">
        <f>I9</f>
        <v>SIE</v>
      </c>
      <c r="E114" s="2"/>
      <c r="F114" s="13"/>
      <c r="G114" s="14"/>
      <c r="H114" s="9" t="str">
        <f t="shared" si="7"/>
        <v/>
      </c>
      <c r="I114" s="10" t="str">
        <f t="shared" si="8"/>
        <v/>
      </c>
      <c r="J114" s="23" t="str">
        <f t="shared" si="13"/>
        <v/>
      </c>
      <c r="K114" s="15" t="str">
        <f t="shared" si="14"/>
        <v/>
      </c>
      <c r="L114" s="15" t="str">
        <f t="shared" si="15"/>
        <v/>
      </c>
      <c r="M114" s="15" t="str">
        <f t="shared" si="16"/>
        <v/>
      </c>
    </row>
    <row r="115" spans="4:13" x14ac:dyDescent="0.55000000000000004">
      <c r="D115" s="12" t="str">
        <f>J9</f>
        <v>ZU</v>
      </c>
      <c r="E115" s="2"/>
      <c r="F115" s="13"/>
      <c r="G115" s="14"/>
      <c r="H115" s="9" t="str">
        <f t="shared" si="7"/>
        <v/>
      </c>
      <c r="I115" s="10" t="str">
        <f t="shared" si="8"/>
        <v/>
      </c>
      <c r="J115" s="23" t="str">
        <f t="shared" si="13"/>
        <v/>
      </c>
      <c r="K115" s="15" t="str">
        <f t="shared" si="14"/>
        <v/>
      </c>
      <c r="L115" s="15" t="str">
        <f t="shared" si="15"/>
        <v/>
      </c>
      <c r="M115" s="15" t="str">
        <f t="shared" si="16"/>
        <v/>
      </c>
    </row>
    <row r="116" spans="4:13" x14ac:dyDescent="0.55000000000000004">
      <c r="D116" s="12" t="str">
        <f>K9</f>
        <v>SÄUBERN</v>
      </c>
      <c r="E116" s="2"/>
      <c r="F116" s="13"/>
      <c r="G116" s="14"/>
      <c r="H116" s="9" t="str">
        <f t="shared" si="7"/>
        <v/>
      </c>
      <c r="I116" s="10" t="str">
        <f t="shared" si="8"/>
        <v/>
      </c>
      <c r="J116" s="23" t="str">
        <f t="shared" si="13"/>
        <v/>
      </c>
      <c r="K116" s="15" t="str">
        <f t="shared" si="14"/>
        <v/>
      </c>
      <c r="L116" s="15" t="str">
        <f t="shared" si="15"/>
        <v/>
      </c>
      <c r="M116" s="15" t="str">
        <f t="shared" si="16"/>
        <v/>
      </c>
    </row>
    <row r="117" spans="4:13" x14ac:dyDescent="0.55000000000000004">
      <c r="D117" s="12" t="str">
        <f>L9</f>
        <v>BEGEHBAR</v>
      </c>
      <c r="E117" s="2"/>
      <c r="F117" s="13"/>
      <c r="G117" s="14"/>
      <c r="H117" s="9" t="str">
        <f t="shared" si="7"/>
        <v/>
      </c>
      <c r="I117" s="10" t="str">
        <f t="shared" si="8"/>
        <v/>
      </c>
      <c r="J117" s="23" t="str">
        <f t="shared" si="13"/>
        <v/>
      </c>
      <c r="K117" s="15" t="str">
        <f t="shared" si="14"/>
        <v/>
      </c>
      <c r="L117" s="15" t="str">
        <f t="shared" si="15"/>
        <v/>
      </c>
      <c r="M117" s="15" t="str">
        <f t="shared" si="16"/>
        <v/>
      </c>
    </row>
    <row r="118" spans="4:13" x14ac:dyDescent="0.55000000000000004">
      <c r="D118" s="12" t="str">
        <f>M9</f>
        <v>ZU</v>
      </c>
      <c r="E118" s="2"/>
      <c r="F118" s="13"/>
      <c r="G118" s="14"/>
      <c r="H118" s="9" t="str">
        <f t="shared" si="7"/>
        <v/>
      </c>
      <c r="I118" s="10" t="str">
        <f t="shared" si="8"/>
        <v/>
      </c>
      <c r="J118" s="23" t="str">
        <f t="shared" si="13"/>
        <v/>
      </c>
      <c r="K118" s="15" t="str">
        <f t="shared" si="14"/>
        <v/>
      </c>
      <c r="L118" s="15" t="str">
        <f t="shared" si="15"/>
        <v/>
      </c>
      <c r="M118" s="15" t="str">
        <f t="shared" si="16"/>
        <v/>
      </c>
    </row>
    <row r="119" spans="4:13" x14ac:dyDescent="0.55000000000000004">
      <c r="D119" s="12" t="str">
        <f>C10</f>
        <v>MÄHEN</v>
      </c>
      <c r="E119" s="2"/>
      <c r="F119" s="13"/>
      <c r="G119" s="14"/>
      <c r="H119" s="9" t="str">
        <f t="shared" si="7"/>
        <v/>
      </c>
      <c r="I119" s="10" t="str">
        <f t="shared" si="8"/>
        <v/>
      </c>
      <c r="J119" s="23" t="str">
        <f t="shared" si="13"/>
        <v/>
      </c>
      <c r="K119" s="15" t="str">
        <f t="shared" si="14"/>
        <v/>
      </c>
      <c r="L119" s="15" t="str">
        <f t="shared" si="15"/>
        <v/>
      </c>
      <c r="M119" s="15" t="str">
        <f t="shared" si="16"/>
        <v/>
      </c>
    </row>
    <row r="120" spans="4:13" x14ac:dyDescent="0.55000000000000004">
      <c r="D120" s="12" t="str">
        <f>D10</f>
        <v>ODER</v>
      </c>
      <c r="E120" s="2"/>
      <c r="F120" s="13"/>
      <c r="G120" s="14"/>
      <c r="H120" s="9" t="str">
        <f t="shared" si="7"/>
        <v/>
      </c>
      <c r="I120" s="10" t="str">
        <f t="shared" si="8"/>
        <v/>
      </c>
      <c r="J120" s="23" t="str">
        <f t="shared" si="13"/>
        <v/>
      </c>
      <c r="K120" s="15" t="str">
        <f t="shared" si="14"/>
        <v/>
      </c>
      <c r="L120" s="15" t="str">
        <f t="shared" si="15"/>
        <v/>
      </c>
      <c r="M120" s="15" t="str">
        <f t="shared" si="16"/>
        <v/>
      </c>
    </row>
    <row r="121" spans="4:13" x14ac:dyDescent="0.55000000000000004">
      <c r="D121" s="12" t="str">
        <f>E10</f>
        <v>AUCH</v>
      </c>
      <c r="E121" s="2"/>
      <c r="F121" s="13"/>
      <c r="G121" s="14"/>
      <c r="H121" s="9" t="str">
        <f t="shared" si="7"/>
        <v/>
      </c>
      <c r="I121" s="10" t="str">
        <f t="shared" si="8"/>
        <v/>
      </c>
      <c r="J121" s="23" t="str">
        <f t="shared" si="13"/>
        <v/>
      </c>
      <c r="K121" s="15" t="str">
        <f t="shared" si="14"/>
        <v/>
      </c>
      <c r="L121" s="15" t="str">
        <f t="shared" si="15"/>
        <v/>
      </c>
      <c r="M121" s="15" t="str">
        <f t="shared" si="16"/>
        <v/>
      </c>
    </row>
    <row r="122" spans="4:13" x14ac:dyDescent="0.55000000000000004">
      <c r="D122" s="12" t="str">
        <f>F10</f>
        <v>NEOPHYTEN</v>
      </c>
      <c r="E122" s="2"/>
      <c r="F122" s="13"/>
      <c r="G122" s="14"/>
      <c r="H122" s="9" t="str">
        <f t="shared" si="7"/>
        <v/>
      </c>
      <c r="I122" s="10" t="str">
        <f t="shared" si="8"/>
        <v/>
      </c>
      <c r="J122" s="23" t="str">
        <f t="shared" si="13"/>
        <v/>
      </c>
      <c r="K122" s="15" t="str">
        <f t="shared" si="14"/>
        <v/>
      </c>
      <c r="L122" s="15" t="str">
        <f t="shared" si="15"/>
        <v/>
      </c>
      <c r="M122" s="15" t="str">
        <f t="shared" si="16"/>
        <v/>
      </c>
    </row>
    <row r="123" spans="4:13" x14ac:dyDescent="0.55000000000000004">
      <c r="D123" s="12" t="str">
        <f>G10</f>
        <v>ZU</v>
      </c>
      <c r="E123" s="2"/>
      <c r="F123" s="13"/>
      <c r="G123" s="14"/>
      <c r="H123" s="9" t="str">
        <f t="shared" si="7"/>
        <v/>
      </c>
      <c r="I123" s="10" t="str">
        <f t="shared" si="8"/>
        <v/>
      </c>
      <c r="J123" s="23" t="str">
        <f t="shared" si="13"/>
        <v/>
      </c>
      <c r="K123" s="15" t="str">
        <f t="shared" si="14"/>
        <v/>
      </c>
      <c r="L123" s="15" t="str">
        <f t="shared" si="15"/>
        <v/>
      </c>
      <c r="M123" s="15" t="str">
        <f t="shared" si="16"/>
        <v/>
      </c>
    </row>
    <row r="124" spans="4:13" x14ac:dyDescent="0.55000000000000004">
      <c r="D124" s="12" t="str">
        <f>H10</f>
        <v>ENTFERNEN</v>
      </c>
      <c r="E124" s="2"/>
      <c r="F124" s="13"/>
      <c r="G124" s="14"/>
      <c r="H124" s="9" t="str">
        <f t="shared" si="7"/>
        <v/>
      </c>
      <c r="I124" s="10" t="str">
        <f t="shared" si="8"/>
        <v/>
      </c>
      <c r="J124" s="23" t="str">
        <f t="shared" si="13"/>
        <v/>
      </c>
      <c r="K124" s="15" t="str">
        <f t="shared" si="14"/>
        <v/>
      </c>
      <c r="L124" s="15" t="str">
        <f t="shared" si="15"/>
        <v/>
      </c>
      <c r="M124" s="15" t="str">
        <f t="shared" si="16"/>
        <v/>
      </c>
    </row>
    <row r="125" spans="4:13" x14ac:dyDescent="0.55000000000000004">
      <c r="D125" s="12" t="str">
        <f>I10</f>
        <v>ANDERERSEITS</v>
      </c>
      <c r="E125" s="2"/>
      <c r="F125" s="13"/>
      <c r="G125" s="14"/>
      <c r="H125" s="9" t="str">
        <f t="shared" si="7"/>
        <v/>
      </c>
      <c r="I125" s="10" t="str">
        <f t="shared" si="8"/>
        <v/>
      </c>
      <c r="J125" s="23" t="str">
        <f t="shared" si="13"/>
        <v/>
      </c>
      <c r="K125" s="15" t="str">
        <f t="shared" si="14"/>
        <v/>
      </c>
      <c r="L125" s="15" t="str">
        <f t="shared" si="15"/>
        <v/>
      </c>
      <c r="M125" s="15" t="str">
        <f t="shared" si="16"/>
        <v/>
      </c>
    </row>
    <row r="126" spans="4:13" x14ac:dyDescent="0.55000000000000004">
      <c r="D126" s="12" t="str">
        <f>J10</f>
        <v>MÜSSE</v>
      </c>
      <c r="E126" s="2"/>
      <c r="F126" s="13"/>
      <c r="G126" s="14"/>
      <c r="H126" s="9" t="str">
        <f t="shared" si="7"/>
        <v/>
      </c>
      <c r="I126" s="10" t="str">
        <f t="shared" si="8"/>
        <v/>
      </c>
      <c r="J126" s="23" t="str">
        <f t="shared" si="13"/>
        <v/>
      </c>
      <c r="K126" s="15" t="str">
        <f t="shared" si="14"/>
        <v/>
      </c>
      <c r="L126" s="15" t="str">
        <f t="shared" si="15"/>
        <v/>
      </c>
      <c r="M126" s="15" t="str">
        <f t="shared" si="16"/>
        <v/>
      </c>
    </row>
    <row r="127" spans="4:13" x14ac:dyDescent="0.55000000000000004">
      <c r="D127" s="12" t="str">
        <f>K10</f>
        <v>DIE</v>
      </c>
      <c r="E127" s="2"/>
      <c r="F127" s="13"/>
      <c r="G127" s="14"/>
      <c r="H127" s="9" t="str">
        <f t="shared" si="7"/>
        <v/>
      </c>
      <c r="I127" s="10" t="str">
        <f t="shared" si="8"/>
        <v/>
      </c>
      <c r="J127" s="23" t="str">
        <f t="shared" si="13"/>
        <v/>
      </c>
      <c r="K127" s="15" t="str">
        <f t="shared" si="14"/>
        <v/>
      </c>
      <c r="L127" s="15" t="str">
        <f t="shared" si="15"/>
        <v/>
      </c>
      <c r="M127" s="15" t="str">
        <f t="shared" si="16"/>
        <v/>
      </c>
    </row>
    <row r="128" spans="4:13" x14ac:dyDescent="0.55000000000000004">
      <c r="D128" s="12" t="str">
        <f>L10</f>
        <v>GEMEINDE</v>
      </c>
      <c r="E128" s="2"/>
      <c r="F128" s="13"/>
      <c r="G128" s="14"/>
      <c r="H128" s="9" t="str">
        <f t="shared" si="7"/>
        <v/>
      </c>
      <c r="I128" s="10" t="str">
        <f t="shared" si="8"/>
        <v/>
      </c>
      <c r="J128" s="23" t="str">
        <f t="shared" si="13"/>
        <v/>
      </c>
      <c r="K128" s="15" t="str">
        <f t="shared" si="14"/>
        <v/>
      </c>
      <c r="L128" s="15" t="str">
        <f t="shared" si="15"/>
        <v/>
      </c>
      <c r="M128" s="15" t="str">
        <f t="shared" si="16"/>
        <v/>
      </c>
    </row>
    <row r="129" spans="4:13" x14ac:dyDescent="0.55000000000000004">
      <c r="D129" s="12" t="str">
        <f>M10</f>
        <v>DIE</v>
      </c>
      <c r="E129" s="2"/>
      <c r="F129" s="13"/>
      <c r="G129" s="14"/>
      <c r="H129" s="9" t="str">
        <f t="shared" si="7"/>
        <v/>
      </c>
      <c r="I129" s="10" t="str">
        <f t="shared" si="8"/>
        <v/>
      </c>
      <c r="J129" s="23" t="str">
        <f t="shared" si="13"/>
        <v/>
      </c>
      <c r="K129" s="15" t="str">
        <f t="shared" si="14"/>
        <v/>
      </c>
      <c r="L129" s="15" t="str">
        <f t="shared" si="15"/>
        <v/>
      </c>
      <c r="M129" s="15" t="str">
        <f t="shared" si="16"/>
        <v/>
      </c>
    </row>
    <row r="130" spans="4:13" x14ac:dyDescent="0.55000000000000004">
      <c r="D130" s="12" t="str">
        <f>C11</f>
        <v>WEGE</v>
      </c>
      <c r="E130" s="2"/>
      <c r="F130" s="13"/>
      <c r="G130" s="14"/>
      <c r="H130" s="9" t="str">
        <f t="shared" si="7"/>
        <v/>
      </c>
      <c r="I130" s="10" t="str">
        <f t="shared" si="8"/>
        <v/>
      </c>
      <c r="J130" s="23" t="str">
        <f t="shared" si="13"/>
        <v/>
      </c>
      <c r="K130" s="15" t="str">
        <f t="shared" si="14"/>
        <v/>
      </c>
      <c r="L130" s="15" t="str">
        <f t="shared" si="15"/>
        <v/>
      </c>
      <c r="M130" s="15" t="str">
        <f t="shared" si="16"/>
        <v/>
      </c>
    </row>
    <row r="131" spans="4:13" x14ac:dyDescent="0.55000000000000004">
      <c r="D131" s="12" t="str">
        <f>D11</f>
        <v>AUCH</v>
      </c>
      <c r="E131" s="2"/>
      <c r="F131" s="13"/>
      <c r="G131" s="14"/>
      <c r="H131" s="9" t="str">
        <f t="shared" si="7"/>
        <v/>
      </c>
      <c r="I131" s="10" t="str">
        <f t="shared" si="8"/>
        <v/>
      </c>
      <c r="J131" s="23" t="str">
        <f t="shared" si="13"/>
        <v/>
      </c>
      <c r="K131" s="15" t="str">
        <f t="shared" si="14"/>
        <v/>
      </c>
      <c r="L131" s="15" t="str">
        <f t="shared" si="15"/>
        <v/>
      </c>
      <c r="M131" s="15" t="str">
        <f t="shared" si="16"/>
        <v/>
      </c>
    </row>
    <row r="132" spans="4:13" x14ac:dyDescent="0.55000000000000004">
      <c r="D132" s="12" t="str">
        <f>E11</f>
        <v>SICHERN</v>
      </c>
      <c r="E132" s="2"/>
      <c r="F132" s="13"/>
      <c r="G132" s="14"/>
      <c r="H132" s="9" t="str">
        <f t="shared" si="7"/>
        <v/>
      </c>
      <c r="I132" s="10" t="str">
        <f t="shared" si="8"/>
        <v/>
      </c>
      <c r="J132" s="23" t="str">
        <f t="shared" si="13"/>
        <v/>
      </c>
      <c r="K132" s="15" t="str">
        <f t="shared" si="14"/>
        <v/>
      </c>
      <c r="L132" s="15" t="str">
        <f t="shared" si="15"/>
        <v/>
      </c>
      <c r="M132" s="15" t="str">
        <f t="shared" si="16"/>
        <v/>
      </c>
    </row>
    <row r="133" spans="4:13" x14ac:dyDescent="0.55000000000000004">
      <c r="D133" s="12" t="str">
        <f>F11</f>
        <v>GEGEN</v>
      </c>
      <c r="E133" s="2"/>
      <c r="F133" s="13"/>
      <c r="G133" s="14"/>
      <c r="H133" s="9" t="str">
        <f t="shared" si="7"/>
        <v/>
      </c>
      <c r="I133" s="10" t="str">
        <f t="shared" si="8"/>
        <v/>
      </c>
      <c r="J133" s="23" t="str">
        <f t="shared" si="13"/>
        <v/>
      </c>
      <c r="K133" s="15" t="str">
        <f t="shared" si="14"/>
        <v/>
      </c>
      <c r="L133" s="15" t="str">
        <f t="shared" si="15"/>
        <v/>
      </c>
      <c r="M133" s="15" t="str">
        <f t="shared" si="16"/>
        <v/>
      </c>
    </row>
    <row r="134" spans="4:13" x14ac:dyDescent="0.55000000000000004">
      <c r="D134" s="12" t="str">
        <f>G11</f>
        <v>STEINSCHLAG</v>
      </c>
      <c r="E134" s="2"/>
      <c r="F134" s="13"/>
      <c r="G134" s="14"/>
      <c r="H134" s="9" t="str">
        <f t="shared" si="7"/>
        <v/>
      </c>
      <c r="I134" s="10" t="str">
        <f t="shared" si="8"/>
        <v/>
      </c>
      <c r="J134" s="23" t="str">
        <f t="shared" si="13"/>
        <v/>
      </c>
      <c r="K134" s="15" t="str">
        <f t="shared" si="14"/>
        <v/>
      </c>
      <c r="L134" s="15" t="str">
        <f t="shared" si="15"/>
        <v/>
      </c>
      <c r="M134" s="15" t="str">
        <f t="shared" si="16"/>
        <v/>
      </c>
    </row>
    <row r="135" spans="4:13" x14ac:dyDescent="0.55000000000000004">
      <c r="D135" s="12" t="str">
        <f>H11</f>
        <v>ODER</v>
      </c>
      <c r="E135" s="2"/>
      <c r="F135" s="13"/>
      <c r="G135" s="14"/>
      <c r="H135" s="9" t="str">
        <f t="shared" si="7"/>
        <v/>
      </c>
      <c r="I135" s="10" t="str">
        <f t="shared" si="8"/>
        <v/>
      </c>
      <c r="J135" s="23" t="str">
        <f t="shared" si="13"/>
        <v/>
      </c>
      <c r="K135" s="15" t="str">
        <f t="shared" si="14"/>
        <v/>
      </c>
      <c r="L135" s="15" t="str">
        <f t="shared" si="15"/>
        <v/>
      </c>
      <c r="M135" s="15" t="str">
        <f t="shared" si="16"/>
        <v/>
      </c>
    </row>
    <row r="136" spans="4:13" x14ac:dyDescent="0.55000000000000004">
      <c r="D136" s="12" t="str">
        <f>I11</f>
        <v>WASSERSCHÄDEN</v>
      </c>
      <c r="E136" s="22"/>
      <c r="F136" s="13"/>
      <c r="G136" s="14"/>
      <c r="H136" s="9" t="str">
        <f t="shared" si="7"/>
        <v/>
      </c>
      <c r="I136" s="10" t="str">
        <f t="shared" si="8"/>
        <v/>
      </c>
      <c r="J136" s="23" t="str">
        <f t="shared" si="13"/>
        <v/>
      </c>
      <c r="K136" s="15" t="str">
        <f t="shared" si="14"/>
        <v/>
      </c>
      <c r="L136" s="15" t="str">
        <f t="shared" si="15"/>
        <v/>
      </c>
      <c r="M136" s="15" t="str">
        <f t="shared" si="16"/>
        <v/>
      </c>
    </row>
    <row r="137" spans="4:13" x14ac:dyDescent="0.55000000000000004">
      <c r="D137" s="12" t="str">
        <f>J11</f>
        <v>SO</v>
      </c>
      <c r="E137" s="22"/>
      <c r="F137" s="13"/>
      <c r="G137" s="14"/>
      <c r="H137" s="9" t="str">
        <f t="shared" si="7"/>
        <v/>
      </c>
      <c r="I137" s="10" t="str">
        <f t="shared" si="8"/>
        <v/>
      </c>
      <c r="J137" s="23" t="str">
        <f t="shared" si="13"/>
        <v/>
      </c>
      <c r="K137" s="15" t="str">
        <f t="shared" si="14"/>
        <v/>
      </c>
      <c r="L137" s="15" t="str">
        <f t="shared" si="15"/>
        <v/>
      </c>
      <c r="M137" s="15" t="str">
        <f t="shared" si="16"/>
        <v/>
      </c>
    </row>
    <row r="138" spans="4:13" x14ac:dyDescent="0.55000000000000004">
      <c r="D138" s="12" t="str">
        <f>K11</f>
        <v>TROGER</v>
      </c>
      <c r="E138" s="22"/>
      <c r="F138" s="13"/>
      <c r="G138" s="14"/>
      <c r="H138" s="9" t="str">
        <f t="shared" si="7"/>
        <v/>
      </c>
      <c r="I138" s="10" t="str">
        <f t="shared" si="8"/>
        <v/>
      </c>
      <c r="J138" s="23" t="str">
        <f t="shared" si="13"/>
        <v/>
      </c>
      <c r="K138" s="15" t="str">
        <f t="shared" si="14"/>
        <v/>
      </c>
      <c r="L138" s="15" t="str">
        <f t="shared" si="15"/>
        <v/>
      </c>
      <c r="M138" s="15" t="str">
        <f t="shared" si="16"/>
        <v/>
      </c>
    </row>
    <row r="139" spans="4:13" ht="14.7" thickBot="1" x14ac:dyDescent="0.6">
      <c r="D139" s="12">
        <f>L11</f>
        <v>0</v>
      </c>
      <c r="E139" s="22"/>
      <c r="F139" s="13"/>
      <c r="G139" s="14"/>
      <c r="H139" s="9" t="str">
        <f t="shared" si="7"/>
        <v/>
      </c>
      <c r="I139" s="10" t="str">
        <f t="shared" si="8"/>
        <v/>
      </c>
      <c r="J139" s="23" t="str">
        <f t="shared" si="13"/>
        <v/>
      </c>
      <c r="K139" s="15" t="str">
        <f t="shared" si="14"/>
        <v/>
      </c>
      <c r="L139" s="15" t="str">
        <f t="shared" si="15"/>
        <v/>
      </c>
      <c r="M139" s="15" t="str">
        <f t="shared" si="16"/>
        <v/>
      </c>
    </row>
    <row r="140" spans="4:13" ht="14.7" thickTop="1" x14ac:dyDescent="0.55000000000000004">
      <c r="D140" s="12">
        <f>M11</f>
        <v>0</v>
      </c>
      <c r="I140" s="16" t="s">
        <v>13</v>
      </c>
      <c r="J140" s="17">
        <f>(120-COUNTIF(J20:J139,""))</f>
        <v>5</v>
      </c>
      <c r="K140" s="17">
        <f>(120-COUNTIF(K20:K139,""))</f>
        <v>17</v>
      </c>
      <c r="L140" s="17">
        <f>(120-COUNTIF(L20:L139,""))</f>
        <v>41</v>
      </c>
      <c r="M140" s="17">
        <f>(120-COUNTIF(M20:M139,""))</f>
        <v>9</v>
      </c>
    </row>
    <row r="141" spans="4:13" ht="14.7" thickBot="1" x14ac:dyDescent="0.6">
      <c r="D141" s="12">
        <f>C12</f>
        <v>0</v>
      </c>
      <c r="I141" s="18" t="s">
        <v>14</v>
      </c>
      <c r="J141" s="19">
        <f>ROUND((1000*J140/(SUM($J$140:$M$140))),1)</f>
        <v>69.400000000000006</v>
      </c>
      <c r="K141" s="19">
        <f>ROUND((1000*K140/(SUM($J$140:$M$140))),1)</f>
        <v>236.1</v>
      </c>
      <c r="L141" s="19">
        <f>ROUND((1000*L140/(SUM($J$140:$M$140))),1)</f>
        <v>569.4</v>
      </c>
      <c r="M141" s="19">
        <f>ROUND((1000*M140/(SUM($J$140:$M$140))),1)</f>
        <v>125</v>
      </c>
    </row>
    <row r="142" spans="4:13" ht="15" thickTop="1" thickBot="1" x14ac:dyDescent="0.6">
      <c r="D142" s="12">
        <f>D12</f>
        <v>0</v>
      </c>
      <c r="I142" s="20"/>
      <c r="J142" s="21" t="s">
        <v>28</v>
      </c>
      <c r="K142" s="21" t="s">
        <v>29</v>
      </c>
      <c r="L142" s="21" t="s">
        <v>30</v>
      </c>
      <c r="M142" s="21" t="s">
        <v>31</v>
      </c>
    </row>
    <row r="143" spans="4:13" ht="14.7" thickTop="1" x14ac:dyDescent="0.55000000000000004">
      <c r="D143" s="12">
        <f>E12</f>
        <v>0</v>
      </c>
    </row>
    <row r="144" spans="4:13" x14ac:dyDescent="0.55000000000000004">
      <c r="D144" s="12">
        <f>F12</f>
        <v>0</v>
      </c>
    </row>
    <row r="145" spans="4:4" x14ac:dyDescent="0.55000000000000004">
      <c r="D145" s="12">
        <f>G12</f>
        <v>0</v>
      </c>
    </row>
    <row r="146" spans="4:4" x14ac:dyDescent="0.55000000000000004">
      <c r="D146" s="12">
        <f>H12</f>
        <v>0</v>
      </c>
    </row>
    <row r="147" spans="4:4" x14ac:dyDescent="0.55000000000000004">
      <c r="D147" s="12">
        <f>I12</f>
        <v>0</v>
      </c>
    </row>
    <row r="148" spans="4:4" x14ac:dyDescent="0.55000000000000004">
      <c r="D148" s="12">
        <f>J12</f>
        <v>0</v>
      </c>
    </row>
    <row r="149" spans="4:4" x14ac:dyDescent="0.55000000000000004">
      <c r="D149" s="12">
        <f>K12</f>
        <v>0</v>
      </c>
    </row>
    <row r="150" spans="4:4" x14ac:dyDescent="0.55000000000000004">
      <c r="D150" s="12">
        <f>L12</f>
        <v>0</v>
      </c>
    </row>
    <row r="151" spans="4:4" x14ac:dyDescent="0.55000000000000004">
      <c r="D151" s="12">
        <f>M12</f>
        <v>0</v>
      </c>
    </row>
  </sheetData>
  <mergeCells count="1">
    <mergeCell ref="E18:G18"/>
  </mergeCells>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THEMA + ANLEITUNG</vt:lpstr>
      <vt:lpstr>ERFASSEN + AUSWERTEN</vt:lpstr>
      <vt:lpstr>'THEMA + ANLEITUNG'!Druckbereich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Heinz Bangerter</dc:creator>
  <cp:lastModifiedBy>Heinz Bangerter</cp:lastModifiedBy>
  <cp:lastPrinted>2025-09-01T10:30:16Z</cp:lastPrinted>
  <dcterms:created xsi:type="dcterms:W3CDTF">2025-08-28T09:16:23Z</dcterms:created>
  <dcterms:modified xsi:type="dcterms:W3CDTF">2026-02-02T16:14:47Z</dcterms:modified>
</cp:coreProperties>
</file>